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filterPrivacy="1" defaultThemeVersion="166925"/>
  <xr:revisionPtr revIDLastSave="273" documentId="8_{755790E5-347A-4E32-9C0A-322563E121B6}" xr6:coauthVersionLast="36" xr6:coauthVersionMax="36" xr10:uidLastSave="{BBFAD988-3E5D-4ECF-9B91-E60D7C8D9D42}"/>
  <bookViews>
    <workbookView xWindow="0" yWindow="0" windowWidth="30720" windowHeight="13575" tabRatio="847" firstSheet="1" activeTab="3" xr2:uid="{00000000-000D-0000-FFFF-FFFF00000000}"/>
  </bookViews>
  <sheets>
    <sheet name="Add Data" sheetId="48" state="hidden" r:id="rId1"/>
    <sheet name="Guidance" sheetId="46" r:id="rId2"/>
    <sheet name="Front &amp; Preliminaries" sheetId="47" r:id="rId3"/>
    <sheet name="Data Sheet" sheetId="52" r:id="rId4"/>
    <sheet name="Supplement" sheetId="53" r:id="rId5"/>
    <sheet name="Backcover" sheetId="44" r:id="rId6"/>
  </sheets>
  <externalReferences>
    <externalReference r:id="rId7"/>
    <externalReference r:id="rId8"/>
  </externalReferences>
  <definedNames>
    <definedName name="Client" localSheetId="4">#REF!</definedName>
    <definedName name="Client">#REF!</definedName>
    <definedName name="Client_name">'Add Data'!$C$6</definedName>
    <definedName name="Datasheet_number_version" localSheetId="5">'[1]Front &amp; Preliminaries'!$A$196</definedName>
    <definedName name="Datasheet_number_version" localSheetId="4">#REF!</definedName>
    <definedName name="Datasheet_number_version">#REF!</definedName>
    <definedName name="Doc_rev">'Add Data'!$C$8</definedName>
    <definedName name="Document_No">'Add Data'!$C$7</definedName>
    <definedName name="Document_Number" localSheetId="4">#REF!</definedName>
    <definedName name="Document_Number">#REF!</definedName>
    <definedName name="DS_Revision">'Add Data'!$C$9</definedName>
    <definedName name="Guidance" localSheetId="4">#REF!</definedName>
    <definedName name="Guidance">#REF!</definedName>
    <definedName name="Insert_Project_Document_Number">[1]Cover!$U$20</definedName>
    <definedName name="Insert_Project_Document_Revision">[1]Cover!$U$22</definedName>
    <definedName name="Insert_Service_Description">[1]Cover!$U$16</definedName>
    <definedName name="Insert_Tag_No">[1]Cover!$U$14</definedName>
    <definedName name="IRS_Revision">'Add Data'!$C$9</definedName>
    <definedName name="Issue_Month">'Add Data'!$C$10</definedName>
    <definedName name="Issue_Year">'Add Data'!$C$11</definedName>
    <definedName name="One" localSheetId="4">#REF!</definedName>
    <definedName name="One">#REF!</definedName>
    <definedName name="_xlnm.Print_Area" localSheetId="5">Backcover!$A$1:$AC$38</definedName>
    <definedName name="_xlnm.Print_Area" localSheetId="3">'Data Sheet'!$A$1:$J$199</definedName>
    <definedName name="_xlnm.Print_Area" localSheetId="2">'Front &amp; Preliminaries'!$A$1:$R$186</definedName>
    <definedName name="_xlnm.Print_Area" localSheetId="4">Supplement!$A$1:$J$57</definedName>
    <definedName name="_xlnm.Print_Titles" localSheetId="3">'Data Sheet'!$1:$4</definedName>
    <definedName name="Project_Loc" localSheetId="4">#REF!</definedName>
    <definedName name="Project_Loc">#REF!</definedName>
    <definedName name="Project_Name" localSheetId="4">#REF!</definedName>
    <definedName name="Project_Name">#REF!</definedName>
    <definedName name="Project_Name1">[2]Cover!$S$9</definedName>
    <definedName name="Project_No" localSheetId="4">#REF!</definedName>
    <definedName name="Project_No">#REF!</definedName>
    <definedName name="Project_No." localSheetId="4">#REF!</definedName>
    <definedName name="Project_No.">#REF!</definedName>
    <definedName name="Service_Description" localSheetId="4">#REF!</definedName>
    <definedName name="Service_Description">#REF!</definedName>
    <definedName name="Spec_Amendments" localSheetId="0">'Add Data'!$C$12</definedName>
    <definedName name="Spec_Description" localSheetId="4">'Add Data'!#REF!</definedName>
    <definedName name="Spec_Description">'Add Data'!#REF!</definedName>
    <definedName name="Spec_No">'Add Data'!$C$13</definedName>
    <definedName name="Spec_Rev">'Add Data'!$C$14</definedName>
    <definedName name="Std_Description">'Add Data'!$C$17</definedName>
    <definedName name="Std_Edition">'Add Data'!$C$19</definedName>
    <definedName name="Std_No">'Add Data'!$C$18</definedName>
    <definedName name="Std_Rev">'Add Data'!$C$19</definedName>
    <definedName name="Std_Year">'Add Data'!$C$20</definedName>
    <definedName name="Suppl_Descr">'Add Data'!$C$16</definedName>
    <definedName name="Suppl_No">'Add Data'!$C$15</definedName>
    <definedName name="Tag_No" localSheetId="4">#REF!</definedName>
    <definedName name="Tag_No">#REF!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46" l="1"/>
  <c r="A119" i="47" l="1"/>
  <c r="A164" i="47" l="1"/>
  <c r="A163" i="47"/>
  <c r="A121" i="47"/>
  <c r="A120" i="47"/>
  <c r="N4" i="47"/>
  <c r="A16" i="47"/>
  <c r="Q3" i="47" l="1"/>
  <c r="A172" i="47" l="1"/>
  <c r="A57" i="46" l="1"/>
  <c r="A162" i="47"/>
  <c r="B61" i="47" l="1"/>
  <c r="A186" i="47"/>
  <c r="F61" i="47"/>
  <c r="Q4"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88" authorId="0" shapeId="0" xr:uid="{01DDE695-4641-498E-8789-8F7BAD8BBF50}">
      <text>
        <r>
          <rPr>
            <sz val="9"/>
            <color indexed="81"/>
            <rFont val="Tahoma"/>
            <family val="2"/>
          </rPr>
          <t xml:space="preserve">Default value is 460 mm (18 in)
</t>
        </r>
      </text>
    </comment>
  </commentList>
</comments>
</file>

<file path=xl/sharedStrings.xml><?xml version="1.0" encoding="utf-8"?>
<sst xmlns="http://schemas.openxmlformats.org/spreadsheetml/2006/main" count="1112" uniqueCount="459">
  <si>
    <t>DO NOT EDIT</t>
  </si>
  <si>
    <t>ADD / UPDATE DATA</t>
  </si>
  <si>
    <t>Client Name</t>
  </si>
  <si>
    <t>Client_name</t>
  </si>
  <si>
    <t>Document Number</t>
  </si>
  <si>
    <t>Document_No</t>
  </si>
  <si>
    <t>Document_Revision</t>
  </si>
  <si>
    <t>Document_Rev</t>
  </si>
  <si>
    <t>IRS Revision</t>
  </si>
  <si>
    <t>Issue Month</t>
  </si>
  <si>
    <t>Issue Year</t>
  </si>
  <si>
    <t>Spec Revision Description</t>
  </si>
  <si>
    <t>Specification Number</t>
  </si>
  <si>
    <t>Specification Revision</t>
  </si>
  <si>
    <t>Suppl. Requirements No</t>
  </si>
  <si>
    <t>Suppl. Requirements Descr.</t>
  </si>
  <si>
    <t>Parent Standard Desc</t>
  </si>
  <si>
    <t>Parent Standard Number</t>
  </si>
  <si>
    <t>Parent Standard Revision</t>
  </si>
  <si>
    <t>Parent Standard Year</t>
  </si>
  <si>
    <t>SPECIFICATION</t>
  </si>
  <si>
    <t>Revision history</t>
  </si>
  <si>
    <t>VERSION</t>
  </si>
  <si>
    <t>DATE</t>
  </si>
  <si>
    <t>AMENDMENTS</t>
  </si>
  <si>
    <t>Acknowledgements</t>
  </si>
  <si>
    <t>This IOGP Specification was prepared by a Joint Industry Project 33</t>
  </si>
  <si>
    <t>Standardization of Equipment Specifications for Procurement organized</t>
  </si>
  <si>
    <t>by IOGP with support by the World Economic Forum (WEF).</t>
  </si>
  <si>
    <t>Disclaimer</t>
  </si>
  <si>
    <t>Whilst every effort has been made to ensure the accuracy of the information</t>
  </si>
  <si>
    <t>contained in this publication, neither IOGP nor any of its Members past present or</t>
  </si>
  <si>
    <t>future warrants its accuracy or will, regardless of its or their negligence, assume</t>
  </si>
  <si>
    <t>liability for any foreseeable or unforeseeable use made thereof, which liability is</t>
  </si>
  <si>
    <t>hereby excluded. Consequently, such use is at the recipient’s own risk on the basis</t>
  </si>
  <si>
    <t>that any use by the recipient constitutes agreement to the terms of this disclaimer.</t>
  </si>
  <si>
    <t>The recipient is obliged to inform any subsequent recipient of such terms.</t>
  </si>
  <si>
    <t>This publication is made available for information purposes and solely for the private</t>
  </si>
  <si>
    <t>use of the user. IOGP will not directly or indirectly endorse, approve or accredit the</t>
  </si>
  <si>
    <t>content of any course, event or otherwise where this publication will be reproduced.</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</si>
  <si>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</si>
  <si>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</si>
  <si>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</si>
  <si>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</si>
  <si>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</si>
  <si>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</si>
  <si>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</si>
  <si>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</si>
  <si>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Foreword</t>
  </si>
  <si>
    <t>This specification was prepared under a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for projects globally in the oil and gas sector. The work has developed a minimized set of supplementary requirements for procurement, with life cycle cost in mind, resulting in a common and jointly approved specification, building on recognized industry and/or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</si>
  <si>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facilitating improved standardization of major projects across the globe. JIP33 provides the oil and gas sector with the opportunity to move from internally to externally focussed standardisation initiatives and provide step change benefits in the sector’s capital projects performance</t>
  </si>
  <si>
    <t xml:space="preserve">This specification has been developed in consultation with a broad user and supplier base to realize benefits from standardization and achieve significant project  and schedule cost reductions. </t>
  </si>
  <si>
    <t xml:space="preserve">
The JIP33 work groups performed their activities in accordance with IOGP’s Competition Law Guidelines (November 2014).</t>
  </si>
  <si>
    <t>Introduction</t>
  </si>
  <si>
    <t>Guidance on the use of this data sheet</t>
  </si>
  <si>
    <t>To be used in conjunction with :</t>
  </si>
  <si>
    <t>This datasheet is set-up to be used in electronic format by both the purchaser/user and the supplier/manufacturer.</t>
  </si>
  <si>
    <t>This dat sheet provides reference back to the parent standard or the supplementary specificaiton where relevant.</t>
  </si>
  <si>
    <t>Default values (if applicable) are pre-populated in this data sheet, but may be modified as required by the user.</t>
  </si>
  <si>
    <t>The Supplement sheet is is provided in an open format sheet for application of specific items not covered in the main part of the datasheet. This sheet is not intended to modify requirements defined in the supplementary requirements specification.</t>
  </si>
  <si>
    <t>The datasheet includes a revision (issue) column on the right hand side for use by the purchaser/user. After the first issue, for each subsequent revision of the datasheet that is issued to suppliers for enquiry or purchase, the purchaser/user should use the issue column to denote that the data on a specific row has been updated since the previous revision. This will enable the supplier to easily identify where changes have been made.</t>
  </si>
  <si>
    <t>Legend</t>
  </si>
  <si>
    <t>Select</t>
  </si>
  <si>
    <t>Supplier/manufacturer completed, pick list of pre-defined values (may be pre-populated with a default value).</t>
  </si>
  <si>
    <t>Input data</t>
  </si>
  <si>
    <t>Supplier/manufacturer completed data entry.</t>
  </si>
  <si>
    <t>Purchaser/user completed, pick list of pre-defined values (may be pre-populated with a default value).</t>
  </si>
  <si>
    <t>Purchaser/user completed data entry.</t>
  </si>
  <si>
    <t>Either supplier/manufacturer or purchaser/user completed, pick list of pre-defined values (may be pre-populated with a default value).</t>
  </si>
  <si>
    <t>Input Data</t>
  </si>
  <si>
    <t>Either supplier/manufacturer or purchaser/user completed data entry.</t>
  </si>
  <si>
    <t>Selection of units from a pre-defined pick list.</t>
  </si>
  <si>
    <t>Additional notes</t>
  </si>
  <si>
    <t>Delete this sheet if not required.</t>
  </si>
  <si>
    <t>Insert Service Description</t>
  </si>
  <si>
    <t>Issue</t>
  </si>
  <si>
    <t>Row</t>
  </si>
  <si>
    <t>Insert Tag Number</t>
  </si>
  <si>
    <t>Default</t>
  </si>
  <si>
    <t>Ref. Clause</t>
  </si>
  <si>
    <t>Description</t>
  </si>
  <si>
    <t>Requirement</t>
  </si>
  <si>
    <t>Tag No. :</t>
  </si>
  <si>
    <t>Service :</t>
  </si>
  <si>
    <t>PURCHASE ORDER SPECIFIC REQUIREMENTS</t>
  </si>
  <si>
    <t>Parent_Standard_Revision</t>
  </si>
  <si>
    <t>Parent_Standard_Year</t>
  </si>
  <si>
    <t>September</t>
  </si>
  <si>
    <t>Issued for public review</t>
  </si>
  <si>
    <t>General</t>
  </si>
  <si>
    <t>A</t>
  </si>
  <si>
    <t>B</t>
  </si>
  <si>
    <t>C</t>
  </si>
  <si>
    <t>D</t>
  </si>
  <si>
    <t>Minimum ambient temperature :</t>
  </si>
  <si>
    <t>Maximum ambient temperature :</t>
  </si>
  <si>
    <t>Yes</t>
  </si>
  <si>
    <t>No</t>
  </si>
  <si>
    <t>other</t>
  </si>
  <si>
    <t>months</t>
  </si>
  <si>
    <t>8.1.3</t>
  </si>
  <si>
    <t>8.1.4</t>
  </si>
  <si>
    <t>mm</t>
  </si>
  <si>
    <t>in</t>
  </si>
  <si>
    <t>Accessories</t>
  </si>
  <si>
    <t>hydraulic</t>
  </si>
  <si>
    <t>none</t>
  </si>
  <si>
    <t>JIP33 Specification for Procurement Documents
Data Sheet</t>
  </si>
  <si>
    <t>S-700D</t>
  </si>
  <si>
    <t>S-700</t>
  </si>
  <si>
    <t>Special Purpose Couplings</t>
  </si>
  <si>
    <t>API 671</t>
  </si>
  <si>
    <t>Petroleum, Chemical and Gas Industries Services</t>
  </si>
  <si>
    <t>The purpose of this equipment data sheet is to define buyer specific requirements for the supply of special purpose couplings for on-off valves, in accordance with IOGP S-700, for application in the petroleum and natural gas industries. The data sheet provides project specific requirements where the supplementary specification and its parent standard require the purchaser to define an application specific requirement.  It also includes information required by the purchaser for technical evaluation purposes. Additional purchaser supplied documents are also listed in the data sheets, to define scope and technical requirements for enquiry and purchase of the equipment.</t>
  </si>
  <si>
    <t>12.2.1</t>
  </si>
  <si>
    <t>Conformity Assessment System (CAS) level :</t>
  </si>
  <si>
    <t>Applicable to :</t>
  </si>
  <si>
    <t>proposal</t>
  </si>
  <si>
    <t>purchase</t>
  </si>
  <si>
    <t>as built</t>
  </si>
  <si>
    <t>Owner :</t>
  </si>
  <si>
    <t>Quantity required :</t>
  </si>
  <si>
    <t>Site :</t>
  </si>
  <si>
    <t>6.1 a)</t>
  </si>
  <si>
    <t>6.1 k), 6.10, 6.11</t>
  </si>
  <si>
    <t>Driver type :</t>
  </si>
  <si>
    <t>Driver manufacturer :</t>
  </si>
  <si>
    <t>Driver model :</t>
  </si>
  <si>
    <t>6.1 l)</t>
  </si>
  <si>
    <t>Driver nameplate power :</t>
  </si>
  <si>
    <t>kW</t>
  </si>
  <si>
    <t>HP</t>
  </si>
  <si>
    <t>Driver service factor :</t>
  </si>
  <si>
    <t>Driver serial number :</t>
  </si>
  <si>
    <t>Driver tag number :</t>
  </si>
  <si>
    <t>Driven unit :</t>
  </si>
  <si>
    <t>Driven unit manufacturer :</t>
  </si>
  <si>
    <t>Driven unit model :</t>
  </si>
  <si>
    <t>Driven unit serial number :</t>
  </si>
  <si>
    <t>Driven unit tag number :</t>
  </si>
  <si>
    <t>Coordination meeting attendance required :</t>
  </si>
  <si>
    <t>Coupling manufacturer :</t>
  </si>
  <si>
    <t>Coupling model :</t>
  </si>
  <si>
    <t>Coupling size :</t>
  </si>
  <si>
    <t>List of similar couplings installed and operating under analogous conditions required :</t>
  </si>
  <si>
    <t>Conditions considered for coupling selection</t>
  </si>
  <si>
    <t>Normal torque :</t>
  </si>
  <si>
    <t>N·m</t>
  </si>
  <si>
    <t>in·lb</t>
  </si>
  <si>
    <t>6.1 c), 6.4</t>
  </si>
  <si>
    <t>Normal speed :</t>
  </si>
  <si>
    <t>rpm</t>
  </si>
  <si>
    <t>Driven rated load torque :</t>
  </si>
  <si>
    <t>Driven rated load speed :</t>
  </si>
  <si>
    <t>Maximum steady state torque :</t>
  </si>
  <si>
    <t>Maximum steady state speed :</t>
  </si>
  <si>
    <t>Maximum transient torque :</t>
  </si>
  <si>
    <t>Maximum transient speed :</t>
  </si>
  <si>
    <t>Trip condition torque :</t>
  </si>
  <si>
    <t>6.1 e)</t>
  </si>
  <si>
    <t>Trip condition speed :</t>
  </si>
  <si>
    <t>Continuous cyclic torque :</t>
  </si>
  <si>
    <t>Continuous cyclic speed :</t>
  </si>
  <si>
    <t>Driver rating torque :</t>
  </si>
  <si>
    <t>Driver rating speed :</t>
  </si>
  <si>
    <t>Other torque :</t>
  </si>
  <si>
    <t>Other speed :</t>
  </si>
  <si>
    <t>Ratings</t>
  </si>
  <si>
    <t>Normal service factor :</t>
  </si>
  <si>
    <t>Peak torque :</t>
  </si>
  <si>
    <t>Peak speed :</t>
  </si>
  <si>
    <t>Peak service factor :</t>
  </si>
  <si>
    <t>Momentary torque :</t>
  </si>
  <si>
    <t>Momentary speed :</t>
  </si>
  <si>
    <t>Momentary service factor :</t>
  </si>
  <si>
    <t>Shaft juncture drive end torque :</t>
  </si>
  <si>
    <t>Shaft juncture drive end speed :</t>
  </si>
  <si>
    <t>Shaft juncture drive end service factor :</t>
  </si>
  <si>
    <t>Shaft juncture driven end torque :</t>
  </si>
  <si>
    <t>Shaft juncture driven end speed :</t>
  </si>
  <si>
    <t>Shaft juncture driven end service factor :</t>
  </si>
  <si>
    <t>8.12.1</t>
  </si>
  <si>
    <t>Non-synchronous exciting frequency :</t>
  </si>
  <si>
    <t>'Steady-State Torque'  (including all transmission losses) to be based upon: :</t>
  </si>
  <si>
    <t>driven machine normal torque/speed</t>
  </si>
  <si>
    <t>driven machine rated torque/speed</t>
  </si>
  <si>
    <t>driver nameplate torque/speed</t>
  </si>
  <si>
    <t>highest operating point torque/speed (including any future conditions)</t>
  </si>
  <si>
    <t>Frequency of starts :</t>
  </si>
  <si>
    <t>/hr</t>
  </si>
  <si>
    <t>/day</t>
  </si>
  <si>
    <t>/week</t>
  </si>
  <si>
    <t>/month</t>
  </si>
  <si>
    <t>/year</t>
  </si>
  <si>
    <t>Transient event :</t>
  </si>
  <si>
    <t>Phase to phase short circuit transient event :</t>
  </si>
  <si>
    <t>Phase to ground short circuit transient event :</t>
  </si>
  <si>
    <t>Motor breaker re-closure transient event :</t>
  </si>
  <si>
    <t>Faulty synchronisation to the grid transient event :</t>
  </si>
  <si>
    <t>Other transient event :</t>
  </si>
  <si>
    <t>6.1 m), 7.3</t>
  </si>
  <si>
    <t>Frequency of transients :</t>
  </si>
  <si>
    <t>Coupling to be capable of transmitting specified transient event torque :</t>
  </si>
  <si>
    <t>6.7, 6.8, 6.9</t>
  </si>
  <si>
    <t>Coupling minimum required service factor Fs :</t>
  </si>
  <si>
    <t>1.2 x normal driven machine torque/speed</t>
  </si>
  <si>
    <t>1.2 x driver nameplate torque/speed</t>
  </si>
  <si>
    <t>1.5 x steady-state torque/speed</t>
  </si>
  <si>
    <t>Fatigue factor of safety :</t>
  </si>
  <si>
    <t>Flange face friction coefficient :</t>
  </si>
  <si>
    <t>Determination of the torque capacity of a hydraulically fitted coupling-to-shaft juncture :</t>
  </si>
  <si>
    <t>AGMA 9003/DIN7190</t>
  </si>
  <si>
    <t>Coupling to operate in a close fitting enclosed coupling guard :</t>
  </si>
  <si>
    <t>Components to be inspected and/or replaced following the occurrence of torque greater than the peak torque rating :</t>
  </si>
  <si>
    <t>Overload device required :</t>
  </si>
  <si>
    <t>6.1 j)</t>
  </si>
  <si>
    <t>°C</t>
  </si>
  <si>
    <t>°F</t>
  </si>
  <si>
    <t>10.3, 10.4</t>
  </si>
  <si>
    <t>Environment :</t>
  </si>
  <si>
    <t>hydrogen chloride</t>
  </si>
  <si>
    <t>hydrogen sulphide</t>
  </si>
  <si>
    <t>Hazardous Area Classification :</t>
  </si>
  <si>
    <t>ATEX</t>
  </si>
  <si>
    <t>IEC</t>
  </si>
  <si>
    <t>UL</t>
  </si>
  <si>
    <t>Coupling data</t>
  </si>
  <si>
    <t>6.1 i)</t>
  </si>
  <si>
    <t>Shaft separation (including thermal growth) at ambient temperature, DBSE :</t>
  </si>
  <si>
    <t>Shaft separation (including thermal growth) in normal operation, DBSE :</t>
  </si>
  <si>
    <t>Shaft separation (including thermal growth) at maximum transient, DBSE :</t>
  </si>
  <si>
    <t>Spacer length :</t>
  </si>
  <si>
    <t>Motor float :</t>
  </si>
  <si>
    <t>8.1.7</t>
  </si>
  <si>
    <t>Load transmission to continue after flex-element failure :</t>
  </si>
  <si>
    <t>Flex-element pack factory assembled :</t>
  </si>
  <si>
    <t>Electrically insulated :</t>
  </si>
  <si>
    <t>6.1 f), 6.2</t>
  </si>
  <si>
    <t>Required steady state angular misalignment capability :</t>
  </si>
  <si>
    <t>degrees</t>
  </si>
  <si>
    <t>≥ 0.2</t>
  </si>
  <si>
    <t>Required steady state parallel offset misalignment capability :</t>
  </si>
  <si>
    <t>6.1 g), 6.3</t>
  </si>
  <si>
    <t>Required steady state axial misalignment capability :</t>
  </si>
  <si>
    <t>Required transient angular misalignment capability :</t>
  </si>
  <si>
    <t>Required transient parallel offset misalignment capability :</t>
  </si>
  <si>
    <t>Required transient axial misalignment capability :</t>
  </si>
  <si>
    <t>Steady state maximum allowable angular misalignment :</t>
  </si>
  <si>
    <t>Steady state maximum allowable parallel offset misalignment :</t>
  </si>
  <si>
    <t>Steady state maximum allowable axial misalignment :</t>
  </si>
  <si>
    <t>Steady state maximum allowable transient axial misalignment :</t>
  </si>
  <si>
    <t>Transient maximum allowable angular misalignment :</t>
  </si>
  <si>
    <t>Transient maximum allowable parallel offset misalignment :</t>
  </si>
  <si>
    <t>Transient maximum allowable axial misalignment :</t>
  </si>
  <si>
    <t>Transient maximum allowable transient axial misalignment :</t>
  </si>
  <si>
    <t>9.1, 9.2.1, 9.2.2, 9.2.3, 9.3.5, 9.3.6, 9.3.7</t>
  </si>
  <si>
    <t>Balance :</t>
  </si>
  <si>
    <t>component balance</t>
  </si>
  <si>
    <t>component balance with assembly check balance</t>
  </si>
  <si>
    <t>component balance with assembly balance</t>
  </si>
  <si>
    <t>Potential unbalance calculation required :</t>
  </si>
  <si>
    <t>9.3.8</t>
  </si>
  <si>
    <t>Residual unbalance check of assembled coupling :</t>
  </si>
  <si>
    <t>9.3.9</t>
  </si>
  <si>
    <t>Balance repeatability check :</t>
  </si>
  <si>
    <t>9.3.10</t>
  </si>
  <si>
    <t>Component interchangeability check :</t>
  </si>
  <si>
    <t>9.3.6, 9.3.7</t>
  </si>
  <si>
    <t>Maximum allowable residual unbalance - drive end :</t>
  </si>
  <si>
    <t>g·mm</t>
  </si>
  <si>
    <t>oz·in</t>
  </si>
  <si>
    <t>Maximum allowable residual unbalance - driven end :</t>
  </si>
  <si>
    <t>I.2, I.3.1</t>
  </si>
  <si>
    <t>Maximum actual residual unbalance - drive end :</t>
  </si>
  <si>
    <t>Maximum actual residual unbalance - driven end :</t>
  </si>
  <si>
    <t>Torsional stiffness :</t>
  </si>
  <si>
    <t>N·m/rad</t>
  </si>
  <si>
    <t>in·lb/rad</t>
  </si>
  <si>
    <t>Moment of inertia - drive end :</t>
  </si>
  <si>
    <t>kg·m²</t>
  </si>
  <si>
    <t>lb·in²</t>
  </si>
  <si>
    <t>Moment of inertia - driven end :</t>
  </si>
  <si>
    <t>Spacer lateral natural frequency :</t>
  </si>
  <si>
    <t>Torque capacity of hub/shaft interface for keyless fits - drive end :</t>
  </si>
  <si>
    <t>Torque capacity of hub/shaft interface for keyless fits - driven end :</t>
  </si>
  <si>
    <t>Coupling initial deflection :</t>
  </si>
  <si>
    <t>Coupling factory tension :</t>
  </si>
  <si>
    <t>prestretch</t>
  </si>
  <si>
    <t>precompression</t>
  </si>
  <si>
    <t>Coupling maximum axial deflection :</t>
  </si>
  <si>
    <t>Coupling calculated axial natural frequency, ANF :</t>
  </si>
  <si>
    <t>12.4.1</t>
  </si>
  <si>
    <t>Coupling test of ANF :</t>
  </si>
  <si>
    <t>Coupling actual ANF :</t>
  </si>
  <si>
    <t>Coupling maximum enclosure/guard surface temperature at maximum continuous speed :</t>
  </si>
  <si>
    <t>Coupling materials</t>
  </si>
  <si>
    <t>Hub/flange drive end materials :</t>
  </si>
  <si>
    <t>Hub/flange driven end materials :</t>
  </si>
  <si>
    <t>Spacer materials :</t>
  </si>
  <si>
    <t>Flexible element drive end materials :</t>
  </si>
  <si>
    <t>Flexible element driven end materials :</t>
  </si>
  <si>
    <t>Bolts drive end materials :</t>
  </si>
  <si>
    <t>Bolts driven end materials :</t>
  </si>
  <si>
    <t>Nuts drive end materials :</t>
  </si>
  <si>
    <t>Nuts driven end materials :</t>
  </si>
  <si>
    <t>Environmental protection of all coupling parts (other than metallic flexible elements) :</t>
  </si>
  <si>
    <t>corrosion resistant materials</t>
  </si>
  <si>
    <t>qualified coating</t>
  </si>
  <si>
    <t>inert gas purge</t>
  </si>
  <si>
    <t>oil mist purge</t>
  </si>
  <si>
    <t>10.4, 10.6</t>
  </si>
  <si>
    <t>Protective coatings specification :</t>
  </si>
  <si>
    <t>vendor standard</t>
  </si>
  <si>
    <t>Coupling hub machining</t>
  </si>
  <si>
    <t>6.1 h), 8.4, 8.6.1.1</t>
  </si>
  <si>
    <t>Hub type drive end :</t>
  </si>
  <si>
    <t>integral flange</t>
  </si>
  <si>
    <t>cylindrical</t>
  </si>
  <si>
    <t>taper</t>
  </si>
  <si>
    <t>Hub type driven end :</t>
  </si>
  <si>
    <t>8.6.1.1</t>
  </si>
  <si>
    <t>Hub fit drive end :</t>
  </si>
  <si>
    <t>keyed</t>
  </si>
  <si>
    <t>Hub fit driven end :</t>
  </si>
  <si>
    <t>8.6.2.1, 8.6.2.2, 8.6.2.3, Table G.1</t>
  </si>
  <si>
    <t>Hub taper drive end :</t>
  </si>
  <si>
    <t>1° included angle</t>
  </si>
  <si>
    <t>Hub taper driven end :</t>
  </si>
  <si>
    <t>1° included angle</t>
  </si>
  <si>
    <t>8.6.3.1</t>
  </si>
  <si>
    <t>Keyway drive end quantity :</t>
  </si>
  <si>
    <t>Keyway driven end quantity :</t>
  </si>
  <si>
    <t>Keyway drive end configuration :</t>
  </si>
  <si>
    <t>Keyway driven end configuration :</t>
  </si>
  <si>
    <t>8.6.3.2, 8.6.3.3</t>
  </si>
  <si>
    <t>Keyway drive end dimensions :</t>
  </si>
  <si>
    <t>Keyway driven end dimensions :</t>
  </si>
  <si>
    <t>9.3.5</t>
  </si>
  <si>
    <t>Machining of keyway(s) prior to balancing :</t>
  </si>
  <si>
    <t>8.6.1.2</t>
  </si>
  <si>
    <t>Cylindrical keyed hubs shaft sizes and coupling bores to :</t>
  </si>
  <si>
    <t>not applicable</t>
  </si>
  <si>
    <t>ANSI/AGMA 9002</t>
  </si>
  <si>
    <t>ANSI/AGMA 9112</t>
  </si>
  <si>
    <t>ISO 286-2</t>
  </si>
  <si>
    <t>6.1 h)</t>
  </si>
  <si>
    <t>Nominal bore diameter drive end :</t>
  </si>
  <si>
    <t>Nominal bore diameter driven end :</t>
  </si>
  <si>
    <t>13.2.2.3 t, 8.6.1.1</t>
  </si>
  <si>
    <t>Interference fit max drive end :</t>
  </si>
  <si>
    <t>Interference fit max driven end :</t>
  </si>
  <si>
    <t>Interference fit min drive end :</t>
  </si>
  <si>
    <t>Interference fit min driven end :</t>
  </si>
  <si>
    <t>Trim balance holes drive end :</t>
  </si>
  <si>
    <t>Trim balance holes driven end :</t>
  </si>
  <si>
    <t>8.6.2.8</t>
  </si>
  <si>
    <t>Hydraulic installation and removal - hub bore machined hydraulic oil internal scroll drive end :</t>
  </si>
  <si>
    <t>Hydraulic installation and removal - hub bore machined hydraulic oil internal scroll driven end :</t>
  </si>
  <si>
    <t>Hydraulic installation and removal - O-ring seals at both ends of the hub bore drive end :</t>
  </si>
  <si>
    <t>Hydraulic installation and removal - O-ring seals at both ends of the hub bore driven end :</t>
  </si>
  <si>
    <t>Hydraulic installation and removal - single piece O-ring extrusion prevention backup rings drive end :</t>
  </si>
  <si>
    <t>Hydraulic installation and removal - single piece O-ring extrusion prevention backup rings driven end :</t>
  </si>
  <si>
    <t>Coupling guard (Annex H)</t>
  </si>
  <si>
    <t>H.2.1</t>
  </si>
  <si>
    <t>Coupling guard supplier for all equipment train coupling guards :</t>
  </si>
  <si>
    <t>coupling manufacturer</t>
  </si>
  <si>
    <t>driven equipment manufacturer</t>
  </si>
  <si>
    <t>8.1.4, H.2.2, H.3.2, H.4.1</t>
  </si>
  <si>
    <t>Guard type :</t>
  </si>
  <si>
    <t>base mounted</t>
  </si>
  <si>
    <t>H.2.7, H.4.3</t>
  </si>
  <si>
    <t>Extent of sealing :</t>
  </si>
  <si>
    <t>H.2.9</t>
  </si>
  <si>
    <t>Fabricated from spark-resistant material :</t>
  </si>
  <si>
    <t>Guard materials :</t>
  </si>
  <si>
    <t>H.4.5</t>
  </si>
  <si>
    <t>Guard vent connection(s) :</t>
  </si>
  <si>
    <t>threaded with filter breather</t>
  </si>
  <si>
    <t>DN25 flanged</t>
  </si>
  <si>
    <t>10.4, H.4.7</t>
  </si>
  <si>
    <t>Fitted with a connection for purging :</t>
  </si>
  <si>
    <t>H.4.7</t>
  </si>
  <si>
    <t>Purge connection size :</t>
  </si>
  <si>
    <t>Purge connection type :</t>
  </si>
  <si>
    <t>Guard purge medium :</t>
  </si>
  <si>
    <t>oil mist</t>
  </si>
  <si>
    <t>inert gas</t>
  </si>
  <si>
    <t>dry air</t>
  </si>
  <si>
    <t>Purge rate required :</t>
  </si>
  <si>
    <t>Am³/h</t>
  </si>
  <si>
    <t>Acfm</t>
  </si>
  <si>
    <t>Purge pressure required :</t>
  </si>
  <si>
    <t>kPa g</t>
  </si>
  <si>
    <t>psig</t>
  </si>
  <si>
    <t>H.2.10</t>
  </si>
  <si>
    <t>Guard surface temperature personnel protection required :</t>
  </si>
  <si>
    <t>H.2.11</t>
  </si>
  <si>
    <t>Coupling temperature above which cooling is required :</t>
  </si>
  <si>
    <t>H.2.11, H.4.4, H.4.6</t>
  </si>
  <si>
    <t>Cooling method :</t>
  </si>
  <si>
    <t>oil mist cooling</t>
  </si>
  <si>
    <t>gas cooling</t>
  </si>
  <si>
    <t>H.4.8</t>
  </si>
  <si>
    <t>Contract guard to be used during shop test :</t>
  </si>
  <si>
    <t>Additional guard requirement details :</t>
  </si>
  <si>
    <t>11.5, 8.6.2.4</t>
  </si>
  <si>
    <t>Plug and ring gauges set :</t>
  </si>
  <si>
    <t>11.6, 8.6.2.5</t>
  </si>
  <si>
    <t>Lapping tools :</t>
  </si>
  <si>
    <t>Two-piece stop-ring :</t>
  </si>
  <si>
    <t>Hydraulic installation and removal tooling :</t>
  </si>
  <si>
    <t>Yes (with hand pump)</t>
  </si>
  <si>
    <t>Yes (with motor driven pump</t>
  </si>
  <si>
    <t>Puller for keyed coupling hubs :</t>
  </si>
  <si>
    <t>Moment simulator required :</t>
  </si>
  <si>
    <t>Preparation for shipment</t>
  </si>
  <si>
    <t>12.5.7</t>
  </si>
  <si>
    <t>Other markings, in addition to those specified in 12.5.5, to be inscribed on coupling major components :</t>
  </si>
  <si>
    <t>12.5.3</t>
  </si>
  <si>
    <t>Packing for shipping :</t>
  </si>
  <si>
    <t>domestic</t>
  </si>
  <si>
    <t>export</t>
  </si>
  <si>
    <t>12.5.2</t>
  </si>
  <si>
    <t>Storage location :</t>
  </si>
  <si>
    <t>indoors</t>
  </si>
  <si>
    <t>outdoors</t>
  </si>
  <si>
    <t>Expected storage time :</t>
  </si>
  <si>
    <t>days</t>
  </si>
  <si>
    <t>weeks</t>
  </si>
  <si>
    <t>years</t>
  </si>
  <si>
    <t>1:24</t>
  </si>
  <si>
    <t>1:16</t>
  </si>
  <si>
    <t>1:20</t>
  </si>
  <si>
    <t>air tight</t>
  </si>
  <si>
    <t>oil tight</t>
  </si>
  <si>
    <t>air cooling</t>
  </si>
  <si>
    <t>13.1.3</t>
  </si>
  <si>
    <t>13.2.1 g)</t>
  </si>
  <si>
    <t>6.1 b), 6.5</t>
  </si>
  <si>
    <t>5.2, 6.1 d)</t>
  </si>
  <si>
    <t>5.2, 6.1 e)</t>
  </si>
  <si>
    <t>6.6, 7.1, 13.2.2.3 s)</t>
  </si>
  <si>
    <t>7.2, 13.2.2.3 s)</t>
  </si>
  <si>
    <t>6.1 m), 6.12</t>
  </si>
  <si>
    <t>13.2.3.2 f)</t>
  </si>
  <si>
    <t>13.2.2.3 q)</t>
  </si>
  <si>
    <t>8.9.3, 13.2.1 f)</t>
  </si>
  <si>
    <t>13.2.2.3 j)</t>
  </si>
  <si>
    <t>13.2.2.3 i)</t>
  </si>
  <si>
    <t>13.2.2.3 k), 8.12.2</t>
  </si>
  <si>
    <t>13.2.2.3 t)</t>
  </si>
  <si>
    <t>8.12.1, 13.2.2.3 h)</t>
  </si>
  <si>
    <t>13.2.3.3, H.2.8, H.2.10, H.4.4</t>
  </si>
  <si>
    <t>10.1, 10.2, 13.2.2.3 o)</t>
  </si>
  <si>
    <t>10.1, 10.2, 10.5, 13.2.2.3 o)</t>
  </si>
  <si>
    <t>10.1, 10.2, 10.7, 13.2.2.3 o)</t>
  </si>
  <si>
    <t>10.4, 10.6, 13.2.3.2 c)</t>
  </si>
  <si>
    <t>S-700D Data Sheets for Special Purpose Couplings</t>
  </si>
  <si>
    <t>IOGP S-717 Supplementary Specification to API 671 Special Purpose Couplings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</si>
</sst>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numFmts>
  <fonts count="58"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b/>
      <sz val="10"/>
      <color theme="1"/>
      <name val="Arial"/>
      <family val="2"/>
    </font>
    <font>
      <sz val="6"/>
      <color theme="1"/>
      <name val="Arial"/>
      <family val="2"/>
    </font>
    <font>
      <sz val="8"/>
      <name val="Arial"/>
      <family val="2"/>
    </font>
    <font>
      <sz val="10"/>
      <color theme="1"/>
      <name val="Arial"/>
      <family val="2"/>
    </font>
    <font>
      <sz val="8"/>
      <color rgb="FFFF0000"/>
      <name val="Arial"/>
      <family val="2"/>
    </font>
    <font>
      <sz val="10"/>
      <name val="Arial"/>
      <family val="2"/>
    </font>
    <font>
      <sz val="10.5"/>
      <color rgb="FF6A6C71"/>
      <name val="Tahoma"/>
      <family val="2"/>
    </font>
    <font>
      <sz val="7.5"/>
      <color rgb="FF6A6C71"/>
      <name val="Tahoma"/>
      <family val="2"/>
    </font>
    <font>
      <sz val="17"/>
      <color rgb="FF6A6C71"/>
      <name val="Tahoma"/>
      <family val="2"/>
    </font>
    <font>
      <sz val="11.5"/>
      <color rgb="FF6A6C71"/>
      <name val="Tahoma"/>
      <family val="2"/>
    </font>
    <font>
      <b/>
      <sz val="36"/>
      <color rgb="FF7D1A6F"/>
      <name val="Microsoft Yi Baiti"/>
      <family val="4"/>
    </font>
    <font>
      <sz val="10"/>
      <name val="MS Sans Serif"/>
      <family val="2"/>
    </font>
    <font>
      <sz val="11"/>
      <color rgb="FF808080"/>
      <name val="Microsoft Yi Baiti"/>
      <family val="4"/>
    </font>
    <font>
      <b/>
      <sz val="12"/>
      <color rgb="FF808080"/>
      <name val="Microsoft Yi Baiti"/>
      <family val="4"/>
    </font>
    <font>
      <sz val="12"/>
      <color rgb="FF808080"/>
      <name val="Microsoft Yi Baiti"/>
      <family val="4"/>
    </font>
    <font>
      <b/>
      <sz val="7.5"/>
      <color rgb="FF6A6C71"/>
      <name val="Tahoma"/>
      <family val="2"/>
    </font>
    <font>
      <sz val="14"/>
      <color theme="1"/>
      <name val="Arial"/>
      <family val="2"/>
    </font>
    <font>
      <b/>
      <sz val="14"/>
      <color theme="1"/>
      <name val="Arial"/>
      <family val="2"/>
    </font>
    <font>
      <b/>
      <sz val="18"/>
      <color rgb="FF000000"/>
      <name val="Microsoft Yi Baiti"/>
      <family val="4"/>
    </font>
    <font>
      <sz val="15"/>
      <color theme="0"/>
      <name val="Arial"/>
      <family val="2"/>
    </font>
    <font>
      <sz val="16"/>
      <color theme="0"/>
      <name val="Arial"/>
      <family val="2"/>
    </font>
    <font>
      <sz val="15"/>
      <color theme="1"/>
      <name val="Arial"/>
      <family val="2"/>
    </font>
    <font>
      <sz val="10"/>
      <color theme="0"/>
      <name val="Arial"/>
      <family val="2"/>
    </font>
    <font>
      <b/>
      <sz val="10"/>
      <color rgb="FF808080"/>
      <name val="Microsoft Yi Baiti"/>
      <family val="4"/>
    </font>
    <font>
      <sz val="10"/>
      <color rgb="FF808080"/>
      <name val="Microsoft Yi Baiti"/>
      <family val="4"/>
    </font>
    <font>
      <b/>
      <sz val="10"/>
      <name val="Arial"/>
      <family val="2"/>
    </font>
    <font>
      <sz val="27"/>
      <color rgb="FF245BA7"/>
      <name val="Arial"/>
      <family val="2"/>
    </font>
    <font>
      <sz val="16"/>
      <color rgb="FF245BA7"/>
      <name val="Microsoft Yi Baiti"/>
      <family val="4"/>
    </font>
    <font>
      <sz val="10"/>
      <color rgb="FF000000"/>
      <name val="Arial"/>
      <family val="2"/>
    </font>
    <font>
      <sz val="8"/>
      <color rgb="FF000000"/>
      <name val="Arial"/>
      <family val="2"/>
    </font>
    <font>
      <sz val="6"/>
      <color rgb="FF000000"/>
      <name val="Arial"/>
      <family val="2"/>
    </font>
    <font>
      <b/>
      <sz val="14"/>
      <color rgb="FFFF0000"/>
      <name val="Arial"/>
      <family val="2"/>
    </font>
    <font>
      <b/>
      <sz val="14"/>
      <color theme="0"/>
      <name val="Arial"/>
      <family val="2"/>
    </font>
    <font>
      <sz val="14"/>
      <color theme="0" tint="-0.499984740745262"/>
      <name val="Arial"/>
      <family val="2"/>
    </font>
    <font>
      <sz val="14"/>
      <color rgb="FFFF0000"/>
      <name val="Arial"/>
      <family val="2"/>
    </font>
    <font>
      <sz val="8"/>
      <color theme="0" tint="-0.499984740745262"/>
      <name val="Arial"/>
      <family val="2"/>
    </font>
    <font>
      <b/>
      <sz val="10"/>
      <color rgb="FF000000"/>
      <name val="Arial"/>
      <family val="2"/>
    </font>
    <font>
      <b/>
      <u/>
      <sz val="10"/>
      <color rgb="FF000000"/>
      <name val="Arial"/>
      <family val="2"/>
    </font>
    <font>
      <b/>
      <sz val="11"/>
      <name val="Arial"/>
      <family val="2"/>
    </font>
    <font>
      <b/>
      <sz val="9"/>
      <color rgb="FF000000"/>
      <name val="Arial"/>
      <family val="2"/>
    </font>
    <font>
      <b/>
      <sz val="9"/>
      <name val="Arial"/>
      <family val="2"/>
    </font>
    <font>
      <sz val="27"/>
      <color rgb="FF385E9D"/>
      <name val="Arial"/>
      <family val="2"/>
    </font>
    <font>
      <b/>
      <sz val="12"/>
      <name val="Arial"/>
      <family val="2"/>
    </font>
    <font>
      <sz val="8"/>
      <name val="MS Sans Serif"/>
      <family val="2"/>
    </font>
    <font>
      <sz val="7.5"/>
      <color rgb="FF6A6C71"/>
      <name val="Arial"/>
      <family val="2"/>
    </font>
    <font>
      <sz val="10.5"/>
      <color rgb="FF6A6C71"/>
      <name val="Arial"/>
      <family val="2"/>
    </font>
    <font>
      <sz val="17"/>
      <color rgb="FF6A6C71"/>
      <name val="Arial"/>
      <family val="2"/>
    </font>
    <font>
      <sz val="11.5"/>
      <color rgb="FF6A6C71"/>
      <name val="Arial"/>
      <family val="2"/>
    </font>
    <font>
      <sz val="30"/>
      <color rgb="FF385E9D"/>
      <name val="Arial"/>
      <family val="2"/>
    </font>
    <font>
      <i/>
      <sz val="10"/>
      <name val="Arial"/>
      <family val="2"/>
    </font>
    <font>
      <sz val="9"/>
      <color indexed="81"/>
      <name val="Tahoma"/>
      <family val="2"/>
    </font>
    <font>
      <b/>
      <sz val="14"/>
      <name val="Arial"/>
      <family val="2"/>
    </font>
  </fonts>
  <fills count="11">
    <fill>
      <patternFill patternType="none"/>
    </fill>
    <fill>
      <patternFill patternType="gray125"/>
    </fill>
    <fill>
      <patternFill patternType="solid">
        <fgColor rgb="FF245BA7"/>
        <bgColor indexed="64"/>
      </patternFill>
    </fill>
    <fill>
      <patternFill patternType="solid">
        <fgColor rgb="FFB7DEE8"/>
        <bgColor rgb="FF000000"/>
      </patternFill>
    </fill>
    <fill>
      <patternFill patternType="solid">
        <fgColor rgb="FFE6B8B7"/>
        <bgColor rgb="FF000000"/>
      </patternFill>
    </fill>
    <fill>
      <patternFill patternType="solid">
        <fgColor rgb="FFD8E4BC"/>
        <bgColor rgb="FF000000"/>
      </patternFill>
    </fill>
    <fill>
      <patternFill patternType="solid">
        <fgColor rgb="FFFCD5B4"/>
        <bgColor rgb="FF000000"/>
      </patternFill>
    </fill>
    <fill>
      <patternFill patternType="solid">
        <fgColor rgb="FF0070C0"/>
        <bgColor indexed="64"/>
      </patternFill>
    </fill>
    <fill>
      <patternFill patternType="solid">
        <fgColor rgb="FFF2F2F2"/>
        <bgColor rgb="FF000000"/>
      </patternFill>
    </fill>
    <fill>
      <patternFill patternType="solid">
        <fgColor rgb="FFFFC000"/>
        <bgColor rgb="FF000000"/>
      </patternFill>
    </fill>
    <fill>
      <patternFill patternType="solid">
        <fgColor rgb="FFDDD9C4"/>
        <bgColor rgb="FF000000"/>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diagonalUp="1">
      <left/>
      <right/>
      <top/>
      <bottom/>
      <diagonal style="thin">
        <color theme="0" tint="-0.499984740745262"/>
      </diagonal>
    </border>
    <border>
      <left/>
      <right style="medium">
        <color indexed="64"/>
      </right>
      <top/>
      <bottom style="medium">
        <color indexed="64"/>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style="medium">
        <color indexed="64"/>
      </right>
      <top/>
      <bottom style="hair">
        <color indexed="64"/>
      </bottom>
      <diagonal/>
    </border>
    <border>
      <left/>
      <right/>
      <top style="hair">
        <color indexed="64"/>
      </top>
      <bottom style="medium">
        <color indexed="64"/>
      </bottom>
      <diagonal/>
    </border>
    <border>
      <left style="hair">
        <color auto="1"/>
      </left>
      <right style="hair">
        <color auto="1"/>
      </right>
      <top style="hair">
        <color auto="1"/>
      </top>
      <bottom style="hair">
        <color auto="1"/>
      </bottom>
      <diagonal/>
    </border>
    <border>
      <left/>
      <right style="thin">
        <color rgb="FF000000"/>
      </right>
      <top style="medium">
        <color indexed="64"/>
      </top>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rgb="FF000000"/>
      </right>
      <top style="thin">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thin">
        <color rgb="FF000000"/>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57">
    <xf numFmtId="0" fontId="0" fillId="0" borderId="0"/>
    <xf numFmtId="0" fontId="9" fillId="0" borderId="0"/>
    <xf numFmtId="0" fontId="17" fillId="0" borderId="0"/>
    <xf numFmtId="0" fontId="17" fillId="0" borderId="0"/>
    <xf numFmtId="0" fontId="17" fillId="0" borderId="0"/>
    <xf numFmtId="0" fontId="4" fillId="0" borderId="0"/>
    <xf numFmtId="0" fontId="4" fillId="0" borderId="0"/>
    <xf numFmtId="0" fontId="4" fillId="0" borderId="0"/>
    <xf numFmtId="0" fontId="3" fillId="0" borderId="0"/>
    <xf numFmtId="0" fontId="11" fillId="0" borderId="0"/>
    <xf numFmtId="0" fontId="17" fillId="0" borderId="0"/>
    <xf numFmtId="0" fontId="17" fillId="0" borderId="0"/>
    <xf numFmtId="0" fontId="17"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4" fillId="0" borderId="0"/>
    <xf numFmtId="0" fontId="17" fillId="0" borderId="0"/>
  </cellStyleXfs>
  <cellXfs count="195">
    <xf numFmtId="0" fontId="0" fillId="0" borderId="0" xfId="0"/>
    <xf numFmtId="0" fontId="0" fillId="0" borderId="0" xfId="0" applyAlignment="1">
      <alignment horizontal="left"/>
    </xf>
    <xf numFmtId="0" fontId="12" fillId="0" borderId="0" xfId="0" applyFont="1" applyAlignment="1">
      <alignment vertical="center"/>
    </xf>
    <xf numFmtId="0" fontId="15" fillId="0" borderId="0" xfId="0" applyFont="1" applyAlignment="1">
      <alignment horizontal="center"/>
    </xf>
    <xf numFmtId="0" fontId="16" fillId="0" borderId="0" xfId="0" applyFont="1"/>
    <xf numFmtId="0" fontId="16"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21" fillId="0" borderId="0" xfId="0" applyFont="1" applyAlignment="1">
      <alignment horizontal="left" vertical="center"/>
    </xf>
    <xf numFmtId="0" fontId="24" fillId="0" borderId="0" xfId="0" applyFont="1"/>
    <xf numFmtId="0" fontId="0" fillId="0" borderId="0" xfId="0" applyFill="1"/>
    <xf numFmtId="0" fontId="0" fillId="0" borderId="17" xfId="0" applyBorder="1"/>
    <xf numFmtId="0" fontId="30" fillId="0" borderId="18" xfId="0" applyFont="1" applyBorder="1" applyAlignment="1">
      <alignment vertical="center"/>
    </xf>
    <xf numFmtId="0" fontId="30" fillId="0" borderId="18" xfId="0" quotePrefix="1" applyFont="1" applyBorder="1" applyAlignment="1">
      <alignment vertical="center"/>
    </xf>
    <xf numFmtId="0" fontId="0" fillId="0" borderId="0" xfId="0"/>
    <xf numFmtId="0" fontId="0" fillId="0" borderId="18" xfId="0" applyBorder="1"/>
    <xf numFmtId="0" fontId="33" fillId="0" borderId="0" xfId="0" applyFont="1" applyAlignment="1">
      <alignment horizontal="left" vertical="top"/>
    </xf>
    <xf numFmtId="0" fontId="0" fillId="0" borderId="0" xfId="0" applyAlignment="1">
      <alignment vertical="top"/>
    </xf>
    <xf numFmtId="0" fontId="16" fillId="2" borderId="0" xfId="0" applyFont="1" applyFill="1"/>
    <xf numFmtId="0" fontId="25" fillId="2" borderId="0" xfId="0" applyFont="1" applyFill="1"/>
    <xf numFmtId="0" fontId="16" fillId="2" borderId="0" xfId="0" applyFont="1" applyFill="1" applyAlignment="1">
      <alignment horizontal="left" vertical="center"/>
    </xf>
    <xf numFmtId="0" fontId="5" fillId="2" borderId="0" xfId="0" applyFont="1" applyFill="1" applyAlignment="1">
      <alignment horizontal="justify" vertical="center"/>
    </xf>
    <xf numFmtId="0" fontId="26" fillId="2" borderId="0" xfId="0" applyFont="1" applyFill="1"/>
    <xf numFmtId="0" fontId="27" fillId="2" borderId="0" xfId="0" applyFont="1" applyFill="1"/>
    <xf numFmtId="0" fontId="28" fillId="2" borderId="0" xfId="0" applyFont="1" applyFill="1"/>
    <xf numFmtId="0" fontId="0" fillId="2" borderId="0" xfId="0" applyFill="1"/>
    <xf numFmtId="0" fontId="0" fillId="2" borderId="0" xfId="0" applyFill="1" applyAlignment="1">
      <alignment horizontal="justify" vertical="center"/>
    </xf>
    <xf numFmtId="0" fontId="0" fillId="0" borderId="0" xfId="0"/>
    <xf numFmtId="0" fontId="13" fillId="0" borderId="0" xfId="0" applyFont="1" applyAlignment="1">
      <alignment horizontal="center" vertical="center"/>
    </xf>
    <xf numFmtId="0" fontId="0" fillId="0" borderId="0" xfId="0" applyBorder="1" applyAlignment="1">
      <alignment horizontal="center"/>
    </xf>
    <xf numFmtId="0" fontId="35" fillId="0" borderId="0" xfId="55" applyFont="1" applyAlignment="1">
      <alignment horizontal="left" vertical="center"/>
    </xf>
    <xf numFmtId="0" fontId="9" fillId="0" borderId="0" xfId="55" applyFont="1"/>
    <xf numFmtId="0" fontId="34" fillId="0" borderId="0" xfId="55" applyFont="1"/>
    <xf numFmtId="0" fontId="14" fillId="0" borderId="0" xfId="0" applyFont="1" applyAlignment="1">
      <alignment horizontal="center"/>
    </xf>
    <xf numFmtId="0" fontId="32" fillId="0" borderId="0" xfId="0" applyFont="1" applyAlignment="1">
      <alignment vertical="top" wrapText="1"/>
    </xf>
    <xf numFmtId="0" fontId="29" fillId="0" borderId="0" xfId="0" applyFont="1" applyAlignment="1">
      <alignment vertical="top"/>
    </xf>
    <xf numFmtId="164" fontId="30" fillId="0" borderId="18" xfId="0" quotePrefix="1" applyNumberFormat="1" applyFont="1" applyBorder="1" applyAlignment="1">
      <alignment horizontal="left" vertical="center"/>
    </xf>
    <xf numFmtId="0" fontId="5" fillId="0" borderId="0" xfId="0" applyFont="1" applyAlignment="1">
      <alignment horizontal="left" vertical="center"/>
    </xf>
    <xf numFmtId="0" fontId="23" fillId="0" borderId="0" xfId="0" applyFont="1" applyAlignment="1">
      <alignment vertical="center"/>
    </xf>
    <xf numFmtId="0" fontId="0" fillId="0" borderId="0" xfId="0" applyAlignment="1">
      <alignment vertical="top" wrapText="1"/>
    </xf>
    <xf numFmtId="0" fontId="5" fillId="0" borderId="0" xfId="0" applyFont="1" applyAlignment="1">
      <alignment horizontal="justify" vertical="center"/>
    </xf>
    <xf numFmtId="0" fontId="0" fillId="0" borderId="0" xfId="0" applyAlignment="1">
      <alignment horizontal="justify"/>
    </xf>
    <xf numFmtId="0" fontId="0" fillId="0" borderId="0" xfId="0" applyAlignment="1">
      <alignment horizontal="left" vertical="center" wrapText="1"/>
    </xf>
    <xf numFmtId="0" fontId="7" fillId="0" borderId="0" xfId="0" applyFont="1"/>
    <xf numFmtId="0" fontId="7" fillId="0" borderId="0" xfId="0" applyFont="1" applyAlignment="1">
      <alignment horizontal="left" vertical="center" indent="1"/>
    </xf>
    <xf numFmtId="0" fontId="37" fillId="0" borderId="21" xfId="0" applyFont="1" applyBorder="1" applyAlignment="1">
      <alignment horizontal="center"/>
    </xf>
    <xf numFmtId="0" fontId="38" fillId="7" borderId="0" xfId="0" applyFont="1" applyFill="1" applyAlignment="1">
      <alignment horizontal="center"/>
    </xf>
    <xf numFmtId="0" fontId="39" fillId="0" borderId="0" xfId="0" applyFont="1"/>
    <xf numFmtId="0" fontId="40" fillId="0" borderId="0" xfId="0" applyFont="1"/>
    <xf numFmtId="0" fontId="22" fillId="0" borderId="0" xfId="0" applyFont="1"/>
    <xf numFmtId="0" fontId="37" fillId="0" borderId="21" xfId="0" applyFont="1" applyBorder="1"/>
    <xf numFmtId="0" fontId="41" fillId="0" borderId="0" xfId="0" applyFont="1"/>
    <xf numFmtId="0" fontId="10" fillId="0" borderId="0" xfId="0" applyFont="1"/>
    <xf numFmtId="0" fontId="38" fillId="7" borderId="21" xfId="0" applyFont="1" applyFill="1" applyBorder="1" applyAlignment="1">
      <alignment horizontal="left"/>
    </xf>
    <xf numFmtId="0" fontId="37" fillId="0" borderId="0" xfId="0" applyFont="1"/>
    <xf numFmtId="0" fontId="31" fillId="0" borderId="0" xfId="0" applyFont="1" applyAlignment="1">
      <alignment wrapText="1"/>
    </xf>
    <xf numFmtId="0" fontId="31" fillId="0" borderId="0" xfId="0" applyFont="1" applyAlignment="1">
      <alignment vertical="top" wrapText="1"/>
    </xf>
    <xf numFmtId="165" fontId="11" fillId="0" borderId="0" xfId="0" applyNumberFormat="1" applyFont="1"/>
    <xf numFmtId="165" fontId="11" fillId="0" borderId="0" xfId="0" applyNumberFormat="1" applyFont="1" applyAlignment="1">
      <alignment horizontal="justify" vertical="top"/>
    </xf>
    <xf numFmtId="0" fontId="9" fillId="0" borderId="0" xfId="55" applyFont="1" applyAlignment="1">
      <alignment horizontal="left" vertical="top" wrapText="1"/>
    </xf>
    <xf numFmtId="0" fontId="9" fillId="0" borderId="0" xfId="55" applyFont="1" applyAlignment="1">
      <alignment vertical="top" wrapText="1"/>
    </xf>
    <xf numFmtId="0" fontId="34" fillId="0" borderId="0" xfId="55" applyFont="1" applyAlignment="1">
      <alignment vertical="top" wrapText="1"/>
    </xf>
    <xf numFmtId="0" fontId="34" fillId="0" borderId="0" xfId="55" applyFont="1" applyAlignment="1">
      <alignment horizontal="left" vertical="top" wrapText="1"/>
    </xf>
    <xf numFmtId="0" fontId="8" fillId="0" borderId="2" xfId="55" applyFont="1" applyBorder="1" applyAlignment="1">
      <alignment textRotation="90"/>
    </xf>
    <xf numFmtId="0" fontId="8" fillId="0" borderId="4" xfId="55" applyFont="1" applyBorder="1" applyAlignment="1">
      <alignment textRotation="90"/>
    </xf>
    <xf numFmtId="0" fontId="8" fillId="0" borderId="19" xfId="55" applyFont="1" applyBorder="1" applyAlignment="1" applyProtection="1">
      <alignment horizontal="center" vertical="center"/>
      <protection locked="0"/>
    </xf>
    <xf numFmtId="0" fontId="35" fillId="9" borderId="1" xfId="55" applyFont="1" applyFill="1" applyBorder="1" applyAlignment="1">
      <alignment horizontal="center" vertical="center"/>
    </xf>
    <xf numFmtId="0" fontId="35" fillId="10" borderId="14" xfId="55" applyFont="1" applyFill="1" applyBorder="1" applyAlignment="1">
      <alignment horizontal="center" vertical="center"/>
    </xf>
    <xf numFmtId="0" fontId="34" fillId="0" borderId="0" xfId="55" applyFont="1" applyAlignment="1"/>
    <xf numFmtId="0" fontId="0" fillId="0" borderId="0" xfId="0" applyAlignment="1">
      <alignment horizontal="left" vertical="top" wrapText="1"/>
    </xf>
    <xf numFmtId="0" fontId="0" fillId="0" borderId="0" xfId="0" applyAlignment="1">
      <alignment horizontal="left" vertical="top" wrapText="1"/>
    </xf>
    <xf numFmtId="0" fontId="0" fillId="0" borderId="0" xfId="0" applyAlignment="1">
      <alignment horizontal="left" vertical="center" wrapText="1"/>
    </xf>
    <xf numFmtId="0" fontId="34" fillId="0" borderId="0" xfId="55" applyFont="1" applyAlignment="1">
      <alignment horizontal="center" vertical="top" wrapText="1"/>
    </xf>
    <xf numFmtId="0" fontId="35" fillId="0" borderId="0" xfId="55" applyFont="1" applyBorder="1" applyAlignment="1">
      <alignment horizontal="center" vertical="center"/>
    </xf>
    <xf numFmtId="0" fontId="11" fillId="0" borderId="29" xfId="55" applyFont="1" applyBorder="1" applyAlignment="1">
      <alignment vertical="center"/>
    </xf>
    <xf numFmtId="0" fontId="44" fillId="0" borderId="3" xfId="55" applyFont="1" applyBorder="1" applyAlignment="1">
      <alignment vertical="center" wrapText="1"/>
    </xf>
    <xf numFmtId="0" fontId="35" fillId="0" borderId="0" xfId="55" applyFont="1" applyBorder="1" applyAlignment="1">
      <alignment vertical="center"/>
    </xf>
    <xf numFmtId="0" fontId="11" fillId="0" borderId="0" xfId="55" applyFont="1" applyFill="1" applyBorder="1" applyAlignment="1">
      <alignment vertical="center"/>
    </xf>
    <xf numFmtId="0" fontId="11" fillId="0" borderId="0" xfId="55" applyFont="1" applyFill="1" applyBorder="1"/>
    <xf numFmtId="0" fontId="11" fillId="0" borderId="7" xfId="56" applyFont="1" applyFill="1" applyBorder="1" applyAlignment="1">
      <alignment vertical="center" wrapText="1"/>
    </xf>
    <xf numFmtId="0" fontId="49" fillId="0" borderId="0" xfId="56" applyFont="1" applyFill="1" applyBorder="1" applyAlignment="1">
      <alignment horizontal="center" vertical="center" wrapText="1"/>
    </xf>
    <xf numFmtId="0" fontId="11" fillId="0" borderId="0" xfId="55" applyFont="1" applyFill="1" applyBorder="1" applyAlignment="1">
      <alignment vertical="center" wrapText="1"/>
    </xf>
    <xf numFmtId="0" fontId="8" fillId="0" borderId="8" xfId="55" applyFont="1" applyBorder="1" applyAlignment="1">
      <alignment horizontal="left" vertical="center" wrapText="1"/>
    </xf>
    <xf numFmtId="0" fontId="11" fillId="0" borderId="30" xfId="55" applyFont="1" applyBorder="1" applyAlignment="1">
      <alignment vertical="center"/>
    </xf>
    <xf numFmtId="0" fontId="8" fillId="0" borderId="34" xfId="55" applyFont="1" applyBorder="1" applyAlignment="1" applyProtection="1">
      <alignment horizontal="center" vertical="center"/>
      <protection locked="0"/>
    </xf>
    <xf numFmtId="0" fontId="8" fillId="0" borderId="35" xfId="55" applyFont="1" applyBorder="1" applyAlignment="1" applyProtection="1">
      <alignment horizontal="center" vertical="center"/>
      <protection locked="0"/>
    </xf>
    <xf numFmtId="0" fontId="8" fillId="0" borderId="36" xfId="55" applyFont="1" applyBorder="1" applyAlignment="1" applyProtection="1">
      <alignment horizontal="center" vertical="center"/>
      <protection locked="0"/>
    </xf>
    <xf numFmtId="0" fontId="35" fillId="0" borderId="37" xfId="55" applyFont="1" applyBorder="1" applyAlignment="1">
      <alignment horizontal="center" vertical="top"/>
    </xf>
    <xf numFmtId="0" fontId="35" fillId="0" borderId="38" xfId="55" applyFont="1" applyBorder="1" applyAlignment="1">
      <alignment horizontal="center" vertical="top"/>
    </xf>
    <xf numFmtId="0" fontId="8" fillId="0" borderId="38" xfId="55" applyFont="1" applyBorder="1" applyAlignment="1">
      <alignment horizontal="center" vertical="center"/>
    </xf>
    <xf numFmtId="0" fontId="8" fillId="0" borderId="39" xfId="55" applyFont="1" applyBorder="1" applyAlignment="1">
      <alignment horizontal="center" vertical="center"/>
    </xf>
    <xf numFmtId="0" fontId="11" fillId="0" borderId="11" xfId="55" applyFont="1" applyBorder="1" applyAlignment="1">
      <alignment vertical="center"/>
    </xf>
    <xf numFmtId="0" fontId="11" fillId="0" borderId="6" xfId="55" applyFont="1" applyBorder="1" applyAlignment="1">
      <alignment vertical="center"/>
    </xf>
    <xf numFmtId="0" fontId="35" fillId="0" borderId="42" xfId="0" applyFont="1" applyBorder="1" applyAlignment="1">
      <alignment horizontal="center" vertical="top"/>
    </xf>
    <xf numFmtId="0" fontId="8" fillId="0" borderId="8" xfId="56" applyFont="1" applyFill="1" applyBorder="1" applyAlignment="1">
      <alignment horizontal="left" vertical="center"/>
    </xf>
    <xf numFmtId="0" fontId="8" fillId="0" borderId="9" xfId="0" applyFont="1" applyBorder="1" applyAlignment="1">
      <alignment vertical="center"/>
    </xf>
    <xf numFmtId="0" fontId="8" fillId="0" borderId="24" xfId="0" applyFont="1" applyBorder="1" applyAlignment="1">
      <alignment vertical="center"/>
    </xf>
    <xf numFmtId="0" fontId="8" fillId="0" borderId="19" xfId="0" applyFont="1" applyBorder="1" applyAlignment="1" applyProtection="1">
      <alignment horizontal="center" vertical="center"/>
      <protection locked="0"/>
    </xf>
    <xf numFmtId="0" fontId="0" fillId="0" borderId="0" xfId="0" applyFont="1"/>
    <xf numFmtId="0" fontId="35" fillId="9" borderId="1" xfId="0" applyFont="1" applyFill="1" applyBorder="1" applyAlignment="1">
      <alignment horizontal="center" vertical="center"/>
    </xf>
    <xf numFmtId="0" fontId="35" fillId="0" borderId="5" xfId="0" applyFont="1" applyBorder="1" applyAlignment="1">
      <alignment horizontal="center" vertical="center"/>
    </xf>
    <xf numFmtId="0" fontId="35" fillId="0" borderId="0" xfId="0" applyFont="1" applyBorder="1" applyAlignment="1">
      <alignment horizontal="center" vertical="center"/>
    </xf>
    <xf numFmtId="0" fontId="9" fillId="0" borderId="0" xfId="0" applyFont="1"/>
    <xf numFmtId="0" fontId="0" fillId="0" borderId="0" xfId="0" applyFont="1" applyBorder="1" applyAlignment="1"/>
    <xf numFmtId="0" fontId="11" fillId="0" borderId="8" xfId="0" applyFont="1" applyBorder="1" applyAlignment="1">
      <alignment vertical="center"/>
    </xf>
    <xf numFmtId="0" fontId="35" fillId="0" borderId="0" xfId="0" applyFont="1" applyAlignment="1">
      <alignment horizontal="center" vertical="center"/>
    </xf>
    <xf numFmtId="0" fontId="8" fillId="0" borderId="43" xfId="55" applyFont="1" applyBorder="1" applyAlignment="1" applyProtection="1">
      <alignment horizontal="center" vertical="center"/>
      <protection locked="0"/>
    </xf>
    <xf numFmtId="0" fontId="35" fillId="0" borderId="44" xfId="0" applyFont="1" applyBorder="1" applyAlignment="1">
      <alignment horizontal="center" vertical="top"/>
    </xf>
    <xf numFmtId="0" fontId="8" fillId="0" borderId="31" xfId="56" applyFont="1" applyFill="1" applyBorder="1" applyAlignment="1">
      <alignment horizontal="left" vertical="center"/>
    </xf>
    <xf numFmtId="0" fontId="8" fillId="0" borderId="12" xfId="0" applyFont="1" applyBorder="1" applyAlignment="1">
      <alignment vertical="center"/>
    </xf>
    <xf numFmtId="0" fontId="8" fillId="0" borderId="33" xfId="0" applyFont="1" applyBorder="1" applyAlignment="1">
      <alignment vertical="center"/>
    </xf>
    <xf numFmtId="0" fontId="8" fillId="0" borderId="16" xfId="0" applyFont="1" applyBorder="1" applyAlignment="1" applyProtection="1">
      <alignment horizontal="center" vertical="center"/>
      <protection locked="0"/>
    </xf>
    <xf numFmtId="0" fontId="8" fillId="0" borderId="8" xfId="0" applyFont="1" applyBorder="1" applyAlignment="1">
      <alignment vertical="center"/>
    </xf>
    <xf numFmtId="0" fontId="8" fillId="0" borderId="45" xfId="56" applyFont="1" applyFill="1" applyBorder="1" applyAlignment="1">
      <alignment horizontal="left" vertical="center"/>
    </xf>
    <xf numFmtId="0" fontId="8" fillId="0" borderId="46" xfId="0" applyFont="1" applyBorder="1" applyAlignment="1">
      <alignment vertical="center"/>
    </xf>
    <xf numFmtId="0" fontId="35" fillId="4" borderId="46" xfId="0" applyFont="1" applyFill="1" applyBorder="1" applyAlignment="1">
      <alignment horizontal="center" vertical="center"/>
    </xf>
    <xf numFmtId="0" fontId="8" fillId="0" borderId="47" xfId="56" applyFont="1" applyFill="1" applyBorder="1" applyAlignment="1">
      <alignment horizontal="left" vertical="center"/>
    </xf>
    <xf numFmtId="0" fontId="8" fillId="0" borderId="48" xfId="0" applyFont="1" applyBorder="1" applyAlignment="1">
      <alignment vertical="center"/>
    </xf>
    <xf numFmtId="0" fontId="35" fillId="4" borderId="48" xfId="0" applyFont="1" applyFill="1" applyBorder="1" applyAlignment="1">
      <alignment horizontal="center" vertical="center"/>
    </xf>
    <xf numFmtId="0" fontId="35" fillId="6" borderId="48" xfId="0" applyFont="1" applyFill="1" applyBorder="1" applyAlignment="1">
      <alignment horizontal="center" vertical="center"/>
    </xf>
    <xf numFmtId="0" fontId="35" fillId="3" borderId="48" xfId="0" applyFont="1" applyFill="1" applyBorder="1" applyAlignment="1">
      <alignment horizontal="center" vertical="center"/>
    </xf>
    <xf numFmtId="0" fontId="8" fillId="0" borderId="49" xfId="56" applyFont="1" applyFill="1" applyBorder="1" applyAlignment="1">
      <alignment horizontal="left" vertical="center"/>
    </xf>
    <xf numFmtId="0" fontId="8" fillId="0" borderId="50" xfId="0" applyFont="1" applyBorder="1" applyAlignment="1">
      <alignment vertical="center"/>
    </xf>
    <xf numFmtId="0" fontId="35" fillId="4" borderId="50" xfId="0" applyFont="1" applyFill="1" applyBorder="1" applyAlignment="1">
      <alignment horizontal="center" vertical="center"/>
    </xf>
    <xf numFmtId="0" fontId="8" fillId="0" borderId="51" xfId="0" applyFont="1" applyBorder="1" applyAlignment="1">
      <alignment vertical="center"/>
    </xf>
    <xf numFmtId="0" fontId="8" fillId="0" borderId="52" xfId="0" applyFont="1" applyBorder="1" applyAlignment="1">
      <alignment vertical="center"/>
    </xf>
    <xf numFmtId="0" fontId="8" fillId="0" borderId="53" xfId="0" applyFont="1" applyBorder="1" applyAlignment="1">
      <alignment vertical="center"/>
    </xf>
    <xf numFmtId="0" fontId="35" fillId="4" borderId="8" xfId="0" applyFont="1" applyFill="1" applyBorder="1" applyAlignment="1">
      <alignment horizontal="center" vertical="center"/>
    </xf>
    <xf numFmtId="0" fontId="35" fillId="6" borderId="5" xfId="0" applyFont="1" applyFill="1" applyBorder="1" applyAlignment="1">
      <alignment horizontal="center" vertical="center"/>
    </xf>
    <xf numFmtId="0" fontId="8" fillId="0" borderId="5" xfId="0" applyFont="1" applyBorder="1" applyAlignment="1">
      <alignment horizontal="left" vertical="center"/>
    </xf>
    <xf numFmtId="0" fontId="35" fillId="3" borderId="8" xfId="0" applyFont="1" applyFill="1" applyBorder="1" applyAlignment="1">
      <alignment horizontal="center" vertical="center"/>
    </xf>
    <xf numFmtId="0" fontId="35" fillId="3" borderId="5" xfId="0" applyFont="1" applyFill="1" applyBorder="1" applyAlignment="1">
      <alignment horizontal="center" vertical="center"/>
    </xf>
    <xf numFmtId="0" fontId="35" fillId="4" borderId="5" xfId="0" applyFont="1" applyFill="1" applyBorder="1" applyAlignment="1">
      <alignment horizontal="center" vertical="center"/>
    </xf>
    <xf numFmtId="0" fontId="35" fillId="5" borderId="5" xfId="0" applyFont="1" applyFill="1" applyBorder="1" applyAlignment="1">
      <alignment horizontal="center" vertical="center"/>
    </xf>
    <xf numFmtId="0" fontId="35" fillId="5" borderId="8" xfId="0" applyFont="1" applyFill="1" applyBorder="1" applyAlignment="1">
      <alignment horizontal="center" vertical="center"/>
    </xf>
    <xf numFmtId="0" fontId="35" fillId="4" borderId="31" xfId="0" applyFont="1" applyFill="1" applyBorder="1" applyAlignment="1">
      <alignment horizontal="center" vertical="center"/>
    </xf>
    <xf numFmtId="0" fontId="35" fillId="4" borderId="54" xfId="0" applyFont="1" applyFill="1" applyBorder="1" applyAlignment="1">
      <alignment horizontal="center" vertical="center"/>
    </xf>
    <xf numFmtId="49" fontId="35" fillId="0" borderId="5" xfId="0" applyNumberFormat="1" applyFont="1" applyBorder="1" applyAlignment="1">
      <alignment horizontal="center" vertical="center"/>
    </xf>
    <xf numFmtId="0" fontId="35" fillId="0" borderId="1" xfId="0" applyFont="1" applyBorder="1" applyAlignment="1">
      <alignment horizontal="center" vertical="center"/>
    </xf>
    <xf numFmtId="0" fontId="8" fillId="0" borderId="24" xfId="0" applyFont="1" applyBorder="1" applyAlignment="1">
      <alignment horizontal="left" vertical="center" wrapText="1"/>
    </xf>
    <xf numFmtId="0" fontId="8" fillId="0" borderId="55" xfId="55" applyFont="1" applyBorder="1" applyAlignment="1">
      <alignment horizontal="center" vertical="center" textRotation="90"/>
    </xf>
    <xf numFmtId="0" fontId="8" fillId="0" borderId="56" xfId="55" applyFont="1" applyBorder="1" applyAlignment="1">
      <alignment horizontal="center" vertical="center" textRotation="90"/>
    </xf>
    <xf numFmtId="0" fontId="47" fillId="0" borderId="0" xfId="0" applyFont="1" applyAlignment="1">
      <alignment horizontal="center" vertical="top" wrapText="1"/>
    </xf>
    <xf numFmtId="0" fontId="34" fillId="4" borderId="0" xfId="55" applyFont="1" applyFill="1" applyAlignment="1">
      <alignment horizontal="left" vertical="top" wrapText="1"/>
    </xf>
    <xf numFmtId="0" fontId="34" fillId="0" borderId="0" xfId="55" applyFont="1" applyAlignment="1">
      <alignment horizontal="left" vertical="top" wrapText="1"/>
    </xf>
    <xf numFmtId="0" fontId="43" fillId="0" borderId="0" xfId="55" applyFont="1" applyAlignment="1">
      <alignment horizontal="left" vertical="top" wrapText="1"/>
    </xf>
    <xf numFmtId="0" fontId="34" fillId="3" borderId="0" xfId="55" applyFont="1" applyFill="1" applyAlignment="1">
      <alignment horizontal="left" vertical="top" wrapText="1"/>
    </xf>
    <xf numFmtId="0" fontId="42" fillId="0" borderId="0" xfId="55" applyFont="1" applyAlignment="1">
      <alignment horizontal="left" vertical="top" wrapText="1"/>
    </xf>
    <xf numFmtId="0" fontId="34" fillId="0" borderId="0" xfId="55" applyFont="1" applyFill="1" applyAlignment="1">
      <alignment horizontal="left" vertical="top" wrapText="1"/>
    </xf>
    <xf numFmtId="0" fontId="36" fillId="0" borderId="0" xfId="55" applyFont="1" applyAlignment="1">
      <alignment horizontal="left" vertical="center"/>
    </xf>
    <xf numFmtId="0" fontId="34" fillId="5" borderId="0" xfId="55" applyFont="1" applyFill="1" applyBorder="1" applyAlignment="1">
      <alignment horizontal="left" vertical="top" wrapText="1"/>
    </xf>
    <xf numFmtId="0" fontId="34" fillId="6" borderId="0" xfId="55" applyFont="1" applyFill="1" applyBorder="1" applyAlignment="1">
      <alignment horizontal="left" vertical="top" wrapText="1"/>
    </xf>
    <xf numFmtId="0" fontId="0" fillId="0" borderId="0" xfId="0" applyAlignment="1">
      <alignment horizontal="left" vertical="top" wrapText="1"/>
    </xf>
    <xf numFmtId="0" fontId="7" fillId="0" borderId="0" xfId="0" applyFont="1" applyAlignment="1">
      <alignment horizontal="left" wrapText="1"/>
    </xf>
    <xf numFmtId="0" fontId="0" fillId="0" borderId="0" xfId="0" applyAlignment="1">
      <alignment horizontal="justify" vertical="top" wrapText="1"/>
    </xf>
    <xf numFmtId="0" fontId="6" fillId="0" borderId="0" xfId="0" applyFont="1" applyAlignment="1">
      <alignment horizontal="center" vertical="top" wrapText="1"/>
    </xf>
    <xf numFmtId="0" fontId="0" fillId="0" borderId="0" xfId="0" applyFill="1" applyAlignment="1">
      <alignment horizontal="justify" vertical="top" wrapText="1"/>
    </xf>
    <xf numFmtId="0" fontId="22" fillId="0" borderId="0" xfId="0" applyFont="1" applyAlignment="1">
      <alignment horizontal="center" vertical="center"/>
    </xf>
    <xf numFmtId="0" fontId="23" fillId="0" borderId="0" xfId="0" applyFont="1" applyAlignment="1">
      <alignment horizontal="center" vertical="center"/>
    </xf>
    <xf numFmtId="0" fontId="0" fillId="0" borderId="0" xfId="0" applyAlignment="1">
      <alignment horizontal="justify" vertical="center" wrapText="1"/>
    </xf>
    <xf numFmtId="0" fontId="0" fillId="0" borderId="0" xfId="0" applyAlignment="1">
      <alignment horizontal="left" vertical="center" wrapText="1"/>
    </xf>
    <xf numFmtId="0" fontId="32" fillId="0" borderId="0" xfId="0" applyFont="1" applyAlignment="1">
      <alignment horizontal="left" vertical="top" wrapText="1"/>
    </xf>
    <xf numFmtId="0" fontId="50" fillId="0" borderId="0" xfId="0" applyFont="1" applyAlignment="1">
      <alignment horizontal="center" vertical="center"/>
    </xf>
    <xf numFmtId="0" fontId="0" fillId="0" borderId="15" xfId="0" applyFont="1" applyBorder="1" applyAlignment="1">
      <alignment horizontal="center"/>
    </xf>
    <xf numFmtId="0" fontId="52" fillId="0" borderId="0" xfId="0" applyFont="1" applyAlignment="1">
      <alignment horizontal="center"/>
    </xf>
    <xf numFmtId="0" fontId="54" fillId="0" borderId="0" xfId="0" applyFont="1" applyAlignment="1">
      <alignment horizontal="left" vertical="top" wrapText="1"/>
    </xf>
    <xf numFmtId="0" fontId="51" fillId="0" borderId="0" xfId="0" applyFont="1" applyAlignment="1">
      <alignment horizontal="center" vertical="center"/>
    </xf>
    <xf numFmtId="0" fontId="53" fillId="0" borderId="0" xfId="0" applyFont="1" applyAlignment="1">
      <alignment horizontal="center"/>
    </xf>
    <xf numFmtId="0" fontId="57" fillId="0" borderId="3" xfId="55" applyFont="1" applyBorder="1" applyAlignment="1">
      <alignment horizontal="center" vertical="center" wrapText="1"/>
    </xf>
    <xf numFmtId="0" fontId="46" fillId="8" borderId="8" xfId="56" applyFont="1" applyFill="1" applyBorder="1" applyAlignment="1">
      <alignment horizontal="left" vertical="center"/>
    </xf>
    <xf numFmtId="0" fontId="46" fillId="8" borderId="32" xfId="56" applyFont="1" applyFill="1" applyBorder="1" applyAlignment="1">
      <alignment horizontal="left" vertical="center"/>
    </xf>
    <xf numFmtId="0" fontId="11" fillId="0" borderId="7" xfId="55" applyFont="1" applyBorder="1" applyAlignment="1">
      <alignment horizontal="center" vertical="center" wrapText="1"/>
    </xf>
    <xf numFmtId="0" fontId="11" fillId="0" borderId="8" xfId="55" applyFont="1" applyBorder="1" applyAlignment="1">
      <alignment horizontal="center" vertical="center" wrapText="1"/>
    </xf>
    <xf numFmtId="0" fontId="11" fillId="0" borderId="5" xfId="55" applyFont="1" applyBorder="1" applyAlignment="1">
      <alignment horizontal="center" vertical="center" wrapText="1"/>
    </xf>
    <xf numFmtId="0" fontId="55" fillId="0" borderId="10" xfId="55" applyFont="1" applyBorder="1" applyAlignment="1" applyProtection="1">
      <alignment vertical="center"/>
      <protection locked="0"/>
    </xf>
    <xf numFmtId="0" fontId="55" fillId="0" borderId="22" xfId="55" applyFont="1" applyBorder="1" applyAlignment="1" applyProtection="1">
      <alignment vertical="center"/>
      <protection locked="0"/>
    </xf>
    <xf numFmtId="0" fontId="55" fillId="0" borderId="9" xfId="55" applyFont="1" applyBorder="1" applyAlignment="1" applyProtection="1">
      <alignment vertical="center"/>
      <protection locked="0"/>
    </xf>
    <xf numFmtId="0" fontId="55" fillId="0" borderId="23" xfId="55" applyFont="1" applyBorder="1" applyAlignment="1" applyProtection="1">
      <alignment vertical="center"/>
      <protection locked="0"/>
    </xf>
    <xf numFmtId="0" fontId="35" fillId="0" borderId="27" xfId="55" applyFont="1" applyBorder="1" applyAlignment="1" applyProtection="1">
      <alignment vertical="center"/>
      <protection locked="0"/>
    </xf>
    <xf numFmtId="0" fontId="35" fillId="0" borderId="13" xfId="55" applyFont="1" applyBorder="1" applyAlignment="1" applyProtection="1">
      <alignment vertical="center"/>
      <protection locked="0"/>
    </xf>
    <xf numFmtId="0" fontId="35" fillId="0" borderId="28" xfId="55" applyFont="1" applyBorder="1" applyAlignment="1" applyProtection="1">
      <alignment vertical="center"/>
      <protection locked="0"/>
    </xf>
    <xf numFmtId="0" fontId="35" fillId="0" borderId="20" xfId="55" applyFont="1" applyBorder="1" applyAlignment="1" applyProtection="1">
      <alignment vertical="center"/>
      <protection locked="0"/>
    </xf>
    <xf numFmtId="0" fontId="55" fillId="0" borderId="40" xfId="55" applyFont="1" applyBorder="1" applyAlignment="1" applyProtection="1">
      <alignment vertical="center"/>
      <protection locked="0"/>
    </xf>
    <xf numFmtId="0" fontId="55" fillId="0" borderId="41" xfId="55" applyFont="1" applyBorder="1" applyAlignment="1" applyProtection="1">
      <alignment vertical="center"/>
      <protection locked="0"/>
    </xf>
    <xf numFmtId="0" fontId="48" fillId="0" borderId="3" xfId="55" applyFont="1" applyBorder="1" applyAlignment="1">
      <alignment horizontal="center" vertical="center" wrapText="1"/>
    </xf>
    <xf numFmtId="0" fontId="45" fillId="8" borderId="7" xfId="55" applyFont="1" applyFill="1" applyBorder="1" applyAlignment="1">
      <alignment vertical="top"/>
    </xf>
    <xf numFmtId="0" fontId="45" fillId="8" borderId="8" xfId="55" applyFont="1" applyFill="1" applyBorder="1" applyAlignment="1">
      <alignment vertical="top"/>
    </xf>
    <xf numFmtId="0" fontId="35" fillId="0" borderId="25" xfId="55" applyFont="1" applyBorder="1" applyAlignment="1" applyProtection="1">
      <protection locked="0"/>
    </xf>
    <xf numFmtId="0" fontId="35" fillId="0" borderId="26" xfId="55" applyFont="1" applyBorder="1" applyAlignment="1" applyProtection="1">
      <protection locked="0"/>
    </xf>
    <xf numFmtId="0" fontId="0" fillId="0" borderId="0" xfId="0" applyBorder="1" applyAlignment="1">
      <alignment horizontal="center"/>
    </xf>
    <xf numFmtId="0" fontId="11" fillId="0" borderId="11" xfId="55" applyFont="1" applyBorder="1" applyAlignment="1">
      <alignment vertical="center" wrapText="1"/>
    </xf>
    <xf numFmtId="0" fontId="11" fillId="0" borderId="6" xfId="55" applyFont="1" applyBorder="1" applyAlignment="1">
      <alignment vertical="center" wrapText="1"/>
    </xf>
    <xf numFmtId="0" fontId="8" fillId="8" borderId="8" xfId="0" applyFont="1" applyFill="1" applyBorder="1" applyAlignment="1">
      <alignment horizontal="left" vertical="center" wrapText="1"/>
    </xf>
    <xf numFmtId="0" fontId="8" fillId="0" borderId="33" xfId="0" applyFont="1" applyBorder="1" applyAlignment="1">
      <alignment horizontal="left" vertical="center" wrapText="1"/>
    </xf>
  </cellXfs>
  <cellStyles count="57">
    <cellStyle name="Normal" xfId="0" builtinId="0"/>
    <cellStyle name="Normal 12" xfId="2" xr:uid="{00000000-0005-0000-0000-000001000000}"/>
    <cellStyle name="Normal 12 2" xfId="10" xr:uid="{00000000-0005-0000-0000-000002000000}"/>
    <cellStyle name="Normal 12 3" xfId="11" xr:uid="{00000000-0005-0000-0000-000003000000}"/>
    <cellStyle name="Normal 2" xfId="1" xr:uid="{00000000-0005-0000-0000-000004000000}"/>
    <cellStyle name="Normal 2 2" xfId="3" xr:uid="{00000000-0005-0000-0000-000005000000}"/>
    <cellStyle name="Normal 2 3" xfId="4" xr:uid="{00000000-0005-0000-0000-000006000000}"/>
    <cellStyle name="Normal 2 3 2" xfId="12" xr:uid="{00000000-0005-0000-0000-000007000000}"/>
    <cellStyle name="Normal 2 3 3" xfId="13" xr:uid="{00000000-0005-0000-0000-000008000000}"/>
    <cellStyle name="Normal 2 4" xfId="9" xr:uid="{00000000-0005-0000-0000-000009000000}"/>
    <cellStyle name="Normal 3" xfId="5" xr:uid="{00000000-0005-0000-0000-00000A000000}"/>
    <cellStyle name="Normal 3 2" xfId="14" xr:uid="{00000000-0005-0000-0000-00000B000000}"/>
    <cellStyle name="Normal 3 2 2" xfId="29" xr:uid="{00000000-0005-0000-0000-00000C000000}"/>
    <cellStyle name="Normal 3 2 3" xfId="44" xr:uid="{00000000-0005-0000-0000-00000D000000}"/>
    <cellStyle name="Normal 3 3" xfId="15" xr:uid="{00000000-0005-0000-0000-00000E000000}"/>
    <cellStyle name="Normal 3 3 2" xfId="30" xr:uid="{00000000-0005-0000-0000-00000F000000}"/>
    <cellStyle name="Normal 3 3 3" xfId="45" xr:uid="{00000000-0005-0000-0000-000010000000}"/>
    <cellStyle name="Normal 3 4" xfId="16" xr:uid="{00000000-0005-0000-0000-000011000000}"/>
    <cellStyle name="Normal 3 4 2" xfId="31" xr:uid="{00000000-0005-0000-0000-000012000000}"/>
    <cellStyle name="Normal 3 4 3" xfId="46" xr:uid="{00000000-0005-0000-0000-000013000000}"/>
    <cellStyle name="Normal 3 5" xfId="25" xr:uid="{00000000-0005-0000-0000-000014000000}"/>
    <cellStyle name="Normal 3 6" xfId="40" xr:uid="{00000000-0005-0000-0000-000015000000}"/>
    <cellStyle name="Normal 4" xfId="6" xr:uid="{00000000-0005-0000-0000-000016000000}"/>
    <cellStyle name="Normal 4 2" xfId="17" xr:uid="{00000000-0005-0000-0000-000017000000}"/>
    <cellStyle name="Normal 4 2 2" xfId="32" xr:uid="{00000000-0005-0000-0000-000018000000}"/>
    <cellStyle name="Normal 4 2 3" xfId="47" xr:uid="{00000000-0005-0000-0000-000019000000}"/>
    <cellStyle name="Normal 4 3" xfId="18" xr:uid="{00000000-0005-0000-0000-00001A000000}"/>
    <cellStyle name="Normal 4 3 2" xfId="33" xr:uid="{00000000-0005-0000-0000-00001B000000}"/>
    <cellStyle name="Normal 4 3 3" xfId="48" xr:uid="{00000000-0005-0000-0000-00001C000000}"/>
    <cellStyle name="Normal 4 4" xfId="19" xr:uid="{00000000-0005-0000-0000-00001D000000}"/>
    <cellStyle name="Normal 4 4 2" xfId="34" xr:uid="{00000000-0005-0000-0000-00001E000000}"/>
    <cellStyle name="Normal 4 4 3" xfId="49" xr:uid="{00000000-0005-0000-0000-00001F000000}"/>
    <cellStyle name="Normal 4 5" xfId="26" xr:uid="{00000000-0005-0000-0000-000020000000}"/>
    <cellStyle name="Normal 4 6" xfId="41" xr:uid="{00000000-0005-0000-0000-000021000000}"/>
    <cellStyle name="Normal 5" xfId="7" xr:uid="{00000000-0005-0000-0000-000022000000}"/>
    <cellStyle name="Normal 5 2" xfId="20" xr:uid="{00000000-0005-0000-0000-000023000000}"/>
    <cellStyle name="Normal 5 2 2" xfId="21" xr:uid="{00000000-0005-0000-0000-000024000000}"/>
    <cellStyle name="Normal 5 2 2 2" xfId="36" xr:uid="{00000000-0005-0000-0000-000025000000}"/>
    <cellStyle name="Normal 5 2 2 3" xfId="51" xr:uid="{00000000-0005-0000-0000-000026000000}"/>
    <cellStyle name="Normal 5 2 3" xfId="35" xr:uid="{00000000-0005-0000-0000-000027000000}"/>
    <cellStyle name="Normal 5 2 4" xfId="50" xr:uid="{00000000-0005-0000-0000-000028000000}"/>
    <cellStyle name="Normal 5 3" xfId="22" xr:uid="{00000000-0005-0000-0000-000029000000}"/>
    <cellStyle name="Normal 5 3 2" xfId="37" xr:uid="{00000000-0005-0000-0000-00002A000000}"/>
    <cellStyle name="Normal 5 3 3" xfId="52" xr:uid="{00000000-0005-0000-0000-00002B000000}"/>
    <cellStyle name="Normal 5 4" xfId="23" xr:uid="{00000000-0005-0000-0000-00002C000000}"/>
    <cellStyle name="Normal 5 4 2" xfId="38" xr:uid="{00000000-0005-0000-0000-00002D000000}"/>
    <cellStyle name="Normal 5 4 3" xfId="53" xr:uid="{00000000-0005-0000-0000-00002E000000}"/>
    <cellStyle name="Normal 5 5" xfId="24" xr:uid="{00000000-0005-0000-0000-00002F000000}"/>
    <cellStyle name="Normal 5 5 2" xfId="39" xr:uid="{00000000-0005-0000-0000-000030000000}"/>
    <cellStyle name="Normal 5 5 3" xfId="54" xr:uid="{00000000-0005-0000-0000-000031000000}"/>
    <cellStyle name="Normal 5 6" xfId="27" xr:uid="{00000000-0005-0000-0000-000032000000}"/>
    <cellStyle name="Normal 5 7" xfId="42" xr:uid="{00000000-0005-0000-0000-000033000000}"/>
    <cellStyle name="Normal 6" xfId="8" xr:uid="{00000000-0005-0000-0000-000034000000}"/>
    <cellStyle name="Normal 6 2" xfId="28" xr:uid="{00000000-0005-0000-0000-000035000000}"/>
    <cellStyle name="Normal 6 3" xfId="43" xr:uid="{00000000-0005-0000-0000-000036000000}"/>
    <cellStyle name="Normal 7" xfId="55" xr:uid="{2E035D40-144C-48CF-802C-15C12AFB8B21}"/>
    <cellStyle name="Normal_Units Master" xfId="56" xr:uid="{ED5F80CB-B53B-42BA-BDDF-E07581149CB0}"/>
  </cellStyles>
  <dxfs count="0"/>
  <tableStyles count="0" defaultTableStyle="TableStyleMedium2" defaultPivotStyle="PivotStyleLight16"/>
  <colors>
    <mruColors>
      <color rgb="FF385E9D"/>
      <color rgb="FF75787B"/>
      <color rgb="FFF3F599"/>
      <color rgb="FFFF0066"/>
      <color rgb="FFFFFF99"/>
      <color rgb="FFFFCC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18</xdr:col>
      <xdr:colOff>156883</xdr:colOff>
      <xdr:row>0</xdr:row>
      <xdr:rowOff>0</xdr:rowOff>
    </xdr:from>
    <xdr:to>
      <xdr:col>25</xdr:col>
      <xdr:colOff>90136</xdr:colOff>
      <xdr:row>33</xdr:row>
      <xdr:rowOff>62095</xdr:rowOff>
    </xdr:to>
    <xdr:sp macro="" textlink="">
      <xdr:nvSpPr>
        <xdr:cNvPr id="2" name="TextBox 1">
          <a:extLst>
            <a:ext uri="{FF2B5EF4-FFF2-40B4-BE49-F238E27FC236}">
              <a16:creationId xmlns:a16="http://schemas.microsoft.com/office/drawing/2014/main" id="{411F1BBA-9516-43A5-9E67-D67513402D6C}"/>
            </a:ext>
          </a:extLst>
        </xdr:cNvPr>
        <xdr:cNvSpPr txBox="1"/>
      </xdr:nvSpPr>
      <xdr:spPr>
        <a:xfrm rot="18885936">
          <a:off x="-322156" y="3661510"/>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171</xdr:row>
      <xdr:rowOff>800100</xdr:rowOff>
    </xdr:from>
    <xdr:to>
      <xdr:col>12</xdr:col>
      <xdr:colOff>1046507</xdr:colOff>
      <xdr:row>176</xdr:row>
      <xdr:rowOff>1619114</xdr:rowOff>
    </xdr:to>
    <xdr:pic>
      <xdr:nvPicPr>
        <xdr:cNvPr id="3" name="Picture 2">
          <a:extLst>
            <a:ext uri="{FF2B5EF4-FFF2-40B4-BE49-F238E27FC236}">
              <a16:creationId xmlns:a16="http://schemas.microsoft.com/office/drawing/2014/main" id="{B63443BA-1BFA-4349-A6D7-FAF44E77BDAC}"/>
            </a:ext>
          </a:extLst>
        </xdr:cNvPr>
        <xdr:cNvPicPr>
          <a:picLocks noChangeAspect="1"/>
        </xdr:cNvPicPr>
      </xdr:nvPicPr>
      <xdr:blipFill>
        <a:blip xmlns:r="http://schemas.openxmlformats.org/officeDocument/2006/relationships" r:embed="rId1"/>
        <a:stretch>
          <a:fillRect/>
        </a:stretch>
      </xdr:blipFill>
      <xdr:spPr>
        <a:xfrm>
          <a:off x="2133600" y="35433000"/>
          <a:ext cx="2970557" cy="2828789"/>
        </a:xfrm>
        <a:prstGeom prst="rect">
          <a:avLst/>
        </a:prstGeom>
      </xdr:spPr>
    </xdr:pic>
    <xdr:clientData/>
  </xdr:twoCellAnchor>
  <xdr:twoCellAnchor editAs="oneCell">
    <xdr:from>
      <xdr:col>0</xdr:col>
      <xdr:colOff>38100</xdr:colOff>
      <xdr:row>1</xdr:row>
      <xdr:rowOff>38100</xdr:rowOff>
    </xdr:from>
    <xdr:to>
      <xdr:col>5</xdr:col>
      <xdr:colOff>323850</xdr:colOff>
      <xdr:row>4</xdr:row>
      <xdr:rowOff>142240</xdr:rowOff>
    </xdr:to>
    <xdr:pic>
      <xdr:nvPicPr>
        <xdr:cNvPr id="7" name="Picture 6">
          <a:extLst>
            <a:ext uri="{FF2B5EF4-FFF2-40B4-BE49-F238E27FC236}">
              <a16:creationId xmlns:a16="http://schemas.microsoft.com/office/drawing/2014/main" id="{184D93FF-E247-48BA-93AC-7A4BC998CD9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b="13333"/>
        <a:stretch/>
      </xdr:blipFill>
      <xdr:spPr bwMode="auto">
        <a:xfrm>
          <a:off x="38100" y="200025"/>
          <a:ext cx="2181225" cy="713740"/>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190500</xdr:colOff>
      <xdr:row>55</xdr:row>
      <xdr:rowOff>47625</xdr:rowOff>
    </xdr:from>
    <xdr:to>
      <xdr:col>17</xdr:col>
      <xdr:colOff>56250</xdr:colOff>
      <xdr:row>56</xdr:row>
      <xdr:rowOff>29700</xdr:rowOff>
    </xdr:to>
    <xdr:grpSp>
      <xdr:nvGrpSpPr>
        <xdr:cNvPr id="9" name="Group 8">
          <a:extLst>
            <a:ext uri="{FF2B5EF4-FFF2-40B4-BE49-F238E27FC236}">
              <a16:creationId xmlns:a16="http://schemas.microsoft.com/office/drawing/2014/main" id="{852C86DF-3A05-42DE-ABF5-B156C9D1471D}"/>
            </a:ext>
          </a:extLst>
        </xdr:cNvPr>
        <xdr:cNvGrpSpPr/>
      </xdr:nvGrpSpPr>
      <xdr:grpSpPr>
        <a:xfrm>
          <a:off x="190500" y="10896600"/>
          <a:ext cx="6847575" cy="144000"/>
          <a:chOff x="0" y="0"/>
          <a:chExt cx="6819900" cy="116958"/>
        </a:xfrm>
      </xdr:grpSpPr>
      <xdr:cxnSp macro="">
        <xdr:nvCxnSpPr>
          <xdr:cNvPr id="10" name="Straight Connector 9">
            <a:extLst>
              <a:ext uri="{FF2B5EF4-FFF2-40B4-BE49-F238E27FC236}">
                <a16:creationId xmlns:a16="http://schemas.microsoft.com/office/drawing/2014/main" id="{F0064211-7861-40A7-8870-A7F4CB2DEC94}"/>
              </a:ext>
            </a:extLst>
          </xdr:cNvPr>
          <xdr:cNvCxnSpPr/>
        </xdr:nvCxnSpPr>
        <xdr:spPr>
          <a:xfrm>
            <a:off x="0"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C8E059A3-9D33-4B1E-BEA2-CF9354A89F1B}"/>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1066800</xdr:colOff>
      <xdr:row>50</xdr:row>
      <xdr:rowOff>142875</xdr:rowOff>
    </xdr:from>
    <xdr:to>
      <xdr:col>17</xdr:col>
      <xdr:colOff>0</xdr:colOff>
      <xdr:row>54</xdr:row>
      <xdr:rowOff>66675</xdr:rowOff>
    </xdr:to>
    <xdr:pic>
      <xdr:nvPicPr>
        <xdr:cNvPr id="12" name="Picture 11">
          <a:extLst>
            <a:ext uri="{FF2B5EF4-FFF2-40B4-BE49-F238E27FC236}">
              <a16:creationId xmlns:a16="http://schemas.microsoft.com/office/drawing/2014/main" id="{9900021F-6896-4D76-B8CF-56DBBC8650A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53050" y="10182225"/>
          <a:ext cx="2019300" cy="571500"/>
        </a:xfrm>
        <a:prstGeom prst="rect">
          <a:avLst/>
        </a:prstGeom>
        <a:noFill/>
        <a:ln>
          <a:noFill/>
        </a:ln>
      </xdr:spPr>
    </xdr:pic>
    <xdr:clientData/>
  </xdr:twoCellAnchor>
  <xdr:twoCellAnchor editAs="absolute">
    <xdr:from>
      <xdr:col>9</xdr:col>
      <xdr:colOff>27020</xdr:colOff>
      <xdr:row>3</xdr:row>
      <xdr:rowOff>190501</xdr:rowOff>
    </xdr:from>
    <xdr:to>
      <xdr:col>12</xdr:col>
      <xdr:colOff>212965</xdr:colOff>
      <xdr:row>44</xdr:row>
      <xdr:rowOff>50890</xdr:rowOff>
    </xdr:to>
    <xdr:sp macro="" textlink="">
      <xdr:nvSpPr>
        <xdr:cNvPr id="8" name="TextBox 7">
          <a:extLst>
            <a:ext uri="{FF2B5EF4-FFF2-40B4-BE49-F238E27FC236}">
              <a16:creationId xmlns:a16="http://schemas.microsoft.com/office/drawing/2014/main" id="{47A94E9D-A347-43C9-9503-5289731B3359}"/>
            </a:ext>
          </a:extLst>
        </xdr:cNvPr>
        <xdr:cNvSpPr txBox="1"/>
      </xdr:nvSpPr>
      <xdr:spPr>
        <a:xfrm rot="18885936">
          <a:off x="-500765" y="4347311"/>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10</xdr:col>
      <xdr:colOff>246094</xdr:colOff>
      <xdr:row>59</xdr:row>
      <xdr:rowOff>9523</xdr:rowOff>
    </xdr:from>
    <xdr:to>
      <xdr:col>12</xdr:col>
      <xdr:colOff>765414</xdr:colOff>
      <xdr:row>108</xdr:row>
      <xdr:rowOff>127087</xdr:rowOff>
    </xdr:to>
    <xdr:sp macro="" textlink="">
      <xdr:nvSpPr>
        <xdr:cNvPr id="13" name="TextBox 12">
          <a:extLst>
            <a:ext uri="{FF2B5EF4-FFF2-40B4-BE49-F238E27FC236}">
              <a16:creationId xmlns:a16="http://schemas.microsoft.com/office/drawing/2014/main" id="{7D954725-8040-47F9-80DA-B87DC3262958}"/>
            </a:ext>
          </a:extLst>
        </xdr:cNvPr>
        <xdr:cNvSpPr txBox="1"/>
      </xdr:nvSpPr>
      <xdr:spPr>
        <a:xfrm rot="18885936">
          <a:off x="51684" y="15215333"/>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oneCell">
    <xdr:from>
      <xdr:col>14</xdr:col>
      <xdr:colOff>590550</xdr:colOff>
      <xdr:row>119</xdr:row>
      <xdr:rowOff>47626</xdr:rowOff>
    </xdr:from>
    <xdr:to>
      <xdr:col>17</xdr:col>
      <xdr:colOff>152400</xdr:colOff>
      <xdr:row>120</xdr:row>
      <xdr:rowOff>117444</xdr:rowOff>
    </xdr:to>
    <xdr:pic>
      <xdr:nvPicPr>
        <xdr:cNvPr id="14" name="Picture 13">
          <a:extLst>
            <a:ext uri="{FF2B5EF4-FFF2-40B4-BE49-F238E27FC236}">
              <a16:creationId xmlns:a16="http://schemas.microsoft.com/office/drawing/2014/main" id="{699733F2-6ADB-456F-9925-8E04F743023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29325" y="21688426"/>
          <a:ext cx="1104900" cy="336518"/>
        </a:xfrm>
        <a:prstGeom prst="rect">
          <a:avLst/>
        </a:prstGeom>
        <a:noFill/>
        <a:ln>
          <a:noFill/>
        </a:ln>
      </xdr:spPr>
    </xdr:pic>
    <xdr:clientData/>
  </xdr:twoCellAnchor>
  <xdr:twoCellAnchor editAs="oneCell">
    <xdr:from>
      <xdr:col>14</xdr:col>
      <xdr:colOff>600075</xdr:colOff>
      <xdr:row>162</xdr:row>
      <xdr:rowOff>28575</xdr:rowOff>
    </xdr:from>
    <xdr:to>
      <xdr:col>17</xdr:col>
      <xdr:colOff>161925</xdr:colOff>
      <xdr:row>163</xdr:row>
      <xdr:rowOff>98393</xdr:rowOff>
    </xdr:to>
    <xdr:pic>
      <xdr:nvPicPr>
        <xdr:cNvPr id="15" name="Picture 14">
          <a:extLst>
            <a:ext uri="{FF2B5EF4-FFF2-40B4-BE49-F238E27FC236}">
              <a16:creationId xmlns:a16="http://schemas.microsoft.com/office/drawing/2014/main" id="{1D0339D8-E8D1-45AF-9F13-079D6255F15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38850" y="32099250"/>
          <a:ext cx="1104900" cy="336518"/>
        </a:xfrm>
        <a:prstGeom prst="rect">
          <a:avLst/>
        </a:prstGeom>
        <a:noFill/>
        <a:ln>
          <a:noFill/>
        </a:ln>
      </xdr:spPr>
    </xdr:pic>
    <xdr:clientData/>
  </xdr:twoCellAnchor>
  <xdr:twoCellAnchor editAs="absolute">
    <xdr:from>
      <xdr:col>10</xdr:col>
      <xdr:colOff>65120</xdr:colOff>
      <xdr:row>118</xdr:row>
      <xdr:rowOff>85725</xdr:rowOff>
    </xdr:from>
    <xdr:to>
      <xdr:col>12</xdr:col>
      <xdr:colOff>584440</xdr:colOff>
      <xdr:row>149</xdr:row>
      <xdr:rowOff>60414</xdr:rowOff>
    </xdr:to>
    <xdr:sp macro="" textlink="">
      <xdr:nvSpPr>
        <xdr:cNvPr id="16" name="TextBox 15">
          <a:extLst>
            <a:ext uri="{FF2B5EF4-FFF2-40B4-BE49-F238E27FC236}">
              <a16:creationId xmlns:a16="http://schemas.microsoft.com/office/drawing/2014/main" id="{E7E6DFBF-BCE1-4AF7-A644-8C02E564FA04}"/>
            </a:ext>
          </a:extLst>
        </xdr:cNvPr>
        <xdr:cNvSpPr txBox="1"/>
      </xdr:nvSpPr>
      <xdr:spPr>
        <a:xfrm rot="18885936">
          <a:off x="-129290" y="25226110"/>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10</xdr:col>
      <xdr:colOff>285749</xdr:colOff>
      <xdr:row>163</xdr:row>
      <xdr:rowOff>190499</xdr:rowOff>
    </xdr:from>
    <xdr:to>
      <xdr:col>12</xdr:col>
      <xdr:colOff>805069</xdr:colOff>
      <xdr:row>184</xdr:row>
      <xdr:rowOff>41363</xdr:rowOff>
    </xdr:to>
    <xdr:sp macro="" textlink="">
      <xdr:nvSpPr>
        <xdr:cNvPr id="17" name="TextBox 16">
          <a:extLst>
            <a:ext uri="{FF2B5EF4-FFF2-40B4-BE49-F238E27FC236}">
              <a16:creationId xmlns:a16="http://schemas.microsoft.com/office/drawing/2014/main" id="{9446D5CD-28E7-439E-9112-A80F61AC66EB}"/>
            </a:ext>
          </a:extLst>
        </xdr:cNvPr>
        <xdr:cNvSpPr txBox="1"/>
      </xdr:nvSpPr>
      <xdr:spPr>
        <a:xfrm rot="18885936">
          <a:off x="91339" y="36189384"/>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342899</xdr:colOff>
      <xdr:row>0</xdr:row>
      <xdr:rowOff>0</xdr:rowOff>
    </xdr:from>
    <xdr:to>
      <xdr:col>5</xdr:col>
      <xdr:colOff>290719</xdr:colOff>
      <xdr:row>48</xdr:row>
      <xdr:rowOff>12789</xdr:rowOff>
    </xdr:to>
    <xdr:sp macro="" textlink="">
      <xdr:nvSpPr>
        <xdr:cNvPr id="2" name="TextBox 1">
          <a:extLst>
            <a:ext uri="{FF2B5EF4-FFF2-40B4-BE49-F238E27FC236}">
              <a16:creationId xmlns:a16="http://schemas.microsoft.com/office/drawing/2014/main" id="{1505BB69-C277-4F6B-896B-D00263D4A7D4}"/>
            </a:ext>
          </a:extLst>
        </xdr:cNvPr>
        <xdr:cNvSpPr txBox="1"/>
      </xdr:nvSpPr>
      <xdr:spPr>
        <a:xfrm rot="18885936">
          <a:off x="310414" y="3661510"/>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oneCell">
    <xdr:from>
      <xdr:col>8</xdr:col>
      <xdr:colOff>152400</xdr:colOff>
      <xdr:row>0</xdr:row>
      <xdr:rowOff>57150</xdr:rowOff>
    </xdr:from>
    <xdr:to>
      <xdr:col>8</xdr:col>
      <xdr:colOff>1600200</xdr:colOff>
      <xdr:row>0</xdr:row>
      <xdr:rowOff>496661</xdr:rowOff>
    </xdr:to>
    <xdr:pic>
      <xdr:nvPicPr>
        <xdr:cNvPr id="3" name="Picture 2">
          <a:extLst>
            <a:ext uri="{FF2B5EF4-FFF2-40B4-BE49-F238E27FC236}">
              <a16:creationId xmlns:a16="http://schemas.microsoft.com/office/drawing/2014/main" id="{71BD4FC1-B039-4590-B793-AEC9DEC42E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24825" y="57150"/>
          <a:ext cx="1447800" cy="43951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4</xdr:col>
      <xdr:colOff>238124</xdr:colOff>
      <xdr:row>0</xdr:row>
      <xdr:rowOff>0</xdr:rowOff>
    </xdr:from>
    <xdr:to>
      <xdr:col>6</xdr:col>
      <xdr:colOff>185944</xdr:colOff>
      <xdr:row>51</xdr:row>
      <xdr:rowOff>12789</xdr:rowOff>
    </xdr:to>
    <xdr:sp macro="" textlink="">
      <xdr:nvSpPr>
        <xdr:cNvPr id="2" name="TextBox 1">
          <a:extLst>
            <a:ext uri="{FF2B5EF4-FFF2-40B4-BE49-F238E27FC236}">
              <a16:creationId xmlns:a16="http://schemas.microsoft.com/office/drawing/2014/main" id="{01CC7598-0EF6-4F8F-9FC2-6F02D82D303F}"/>
            </a:ext>
          </a:extLst>
        </xdr:cNvPr>
        <xdr:cNvSpPr txBox="1"/>
      </xdr:nvSpPr>
      <xdr:spPr>
        <a:xfrm rot="18885936">
          <a:off x="1501039" y="3661510"/>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38100</xdr:rowOff>
    </xdr:from>
    <xdr:to>
      <xdr:col>28</xdr:col>
      <xdr:colOff>285749</xdr:colOff>
      <xdr:row>6</xdr:row>
      <xdr:rowOff>79664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1243" r="728"/>
        <a:stretch/>
      </xdr:blipFill>
      <xdr:spPr>
        <a:xfrm>
          <a:off x="76200" y="38100"/>
          <a:ext cx="6877049" cy="1527464"/>
        </a:xfrm>
        <a:prstGeom prst="rect">
          <a:avLst/>
        </a:prstGeom>
      </xdr:spPr>
    </xdr:pic>
    <xdr:clientData/>
  </xdr:twoCellAnchor>
  <xdr:twoCellAnchor>
    <xdr:from>
      <xdr:col>14</xdr:col>
      <xdr:colOff>222249</xdr:colOff>
      <xdr:row>14</xdr:row>
      <xdr:rowOff>0</xdr:rowOff>
    </xdr:from>
    <xdr:to>
      <xdr:col>18</xdr:col>
      <xdr:colOff>74084</xdr:colOff>
      <xdr:row>38</xdr:row>
      <xdr:rowOff>31750</xdr:rowOff>
    </xdr:to>
    <xdr:sp macro="" textlink="">
      <xdr:nvSpPr>
        <xdr:cNvPr id="3" name="Right Triangle 2">
          <a:extLst>
            <a:ext uri="{FF2B5EF4-FFF2-40B4-BE49-F238E27FC236}">
              <a16:creationId xmlns:a16="http://schemas.microsoft.com/office/drawing/2014/main" id="{00000000-0008-0000-0500-000003000000}"/>
            </a:ext>
          </a:extLst>
        </xdr:cNvPr>
        <xdr:cNvSpPr/>
      </xdr:nvSpPr>
      <xdr:spPr>
        <a:xfrm flipV="1">
          <a:off x="3289299" y="3467100"/>
          <a:ext cx="728135" cy="6746875"/>
        </a:xfrm>
        <a:prstGeom prst="rtTriangle">
          <a:avLst/>
        </a:prstGeom>
        <a:solidFill>
          <a:srgbClr val="245B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editAs="absolute">
    <xdr:from>
      <xdr:col>13</xdr:col>
      <xdr:colOff>228601</xdr:colOff>
      <xdr:row>1</xdr:row>
      <xdr:rowOff>114300</xdr:rowOff>
    </xdr:from>
    <xdr:to>
      <xdr:col>18</xdr:col>
      <xdr:colOff>147846</xdr:colOff>
      <xdr:row>35</xdr:row>
      <xdr:rowOff>127089</xdr:rowOff>
    </xdr:to>
    <xdr:sp macro="" textlink="">
      <xdr:nvSpPr>
        <xdr:cNvPr id="4" name="TextBox 3">
          <a:extLst>
            <a:ext uri="{FF2B5EF4-FFF2-40B4-BE49-F238E27FC236}">
              <a16:creationId xmlns:a16="http://schemas.microsoft.com/office/drawing/2014/main" id="{9C7C13DF-C2EE-4619-A1A6-D698BA61F899}"/>
            </a:ext>
          </a:extLst>
        </xdr:cNvPr>
        <xdr:cNvSpPr txBox="1"/>
      </xdr:nvSpPr>
      <xdr:spPr>
        <a:xfrm rot="18885936">
          <a:off x="-337284" y="4023460"/>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ogpjip33.sharepoint.com/237403/personal/desktop/ShareFile%20Working%20Docs/WG7%20HV%20Switchgear/Latest%20Versions/IOGP%20S-620D%20HVSG%20Data%20Sheets%20(Ver%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ogpjip33.sharepoint.com/Users/236050/AppData/Local/Microsoft/Windows/Temporary%20Internet%20Files/Content.IE5/L6V5G859/IOGP%20S-617D%20-%20EN%20Offshore%20Cranes%20Datasheet%20(Rev%200.3%20-%20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amp; Preliminaries"/>
      <sheetName val="Guidance"/>
      <sheetName val="Cover"/>
      <sheetName val="Sheet 2"/>
      <sheetName val="Sheet 3"/>
      <sheetName val="Sheet 4"/>
      <sheetName val="Sheet 5"/>
      <sheetName val="Sheet 6"/>
      <sheetName val="Supplement"/>
      <sheetName val="Backcover"/>
    </sheetNames>
    <sheetDataSet>
      <sheetData sheetId="0">
        <row r="196">
          <cell r="A196" t="str">
            <v>S-620D Version 1.0</v>
          </cell>
        </row>
      </sheetData>
      <sheetData sheetId="1"/>
      <sheetData sheetId="2">
        <row r="14">
          <cell r="U14" t="str">
            <v>Insert Tag_No</v>
          </cell>
        </row>
        <row r="16">
          <cell r="U16" t="str">
            <v>Insert Service Description</v>
          </cell>
        </row>
        <row r="20">
          <cell r="U20" t="str">
            <v>Insert Project Document Number</v>
          </cell>
        </row>
        <row r="22">
          <cell r="U22" t="str">
            <v>Insert Project Document Revision</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Front"/>
      <sheetName val="Acknow."/>
      <sheetName val="Inscover"/>
      <sheetName val="Foreword"/>
      <sheetName val="Introduction"/>
      <sheetName val="Guidance"/>
      <sheetName val="Cover"/>
      <sheetName val="Full Datasheet"/>
      <sheetName val="Dimensions"/>
      <sheetName val="Sheet 2"/>
      <sheetName val="Sheet 3"/>
      <sheetName val="Sheet 4"/>
      <sheetName val="Sheet 5"/>
      <sheetName val="Sheet7 - Supplementary Reqmnts"/>
      <sheetName val="Backover"/>
    </sheetNames>
    <sheetDataSet>
      <sheetData sheetId="0"/>
      <sheetData sheetId="1"/>
      <sheetData sheetId="2"/>
      <sheetData sheetId="3"/>
      <sheetData sheetId="4"/>
      <sheetData sheetId="5"/>
      <sheetData sheetId="6"/>
      <sheetData sheetId="7">
        <row r="9">
          <cell r="S9" t="str">
            <v>Insert Project Title</v>
          </cell>
        </row>
      </sheetData>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6270E-E0C1-4858-BD3C-F47912085B32}">
  <sheetPr codeName="Sheet1">
    <tabColor rgb="FFFF0000"/>
  </sheetPr>
  <dimension ref="B4:D27"/>
  <sheetViews>
    <sheetView showGridLines="0" view="pageLayout" zoomScaleNormal="100" workbookViewId="0">
      <selection activeCell="C18" sqref="C18"/>
    </sheetView>
  </sheetViews>
  <sheetFormatPr defaultColWidth="9.140625" defaultRowHeight="12.75" x14ac:dyDescent="0.2"/>
  <cols>
    <col min="1" max="1" width="1.5703125" style="28" customWidth="1"/>
    <col min="2" max="2" width="35.5703125" style="28" customWidth="1"/>
    <col min="3" max="3" width="47.7109375" style="28" customWidth="1"/>
    <col min="4" max="4" width="13" style="52" customWidth="1"/>
    <col min="5" max="16384" width="9.140625" style="28"/>
  </cols>
  <sheetData>
    <row r="4" spans="2:4" ht="18" x14ac:dyDescent="0.25">
      <c r="B4" s="46" t="s">
        <v>0</v>
      </c>
      <c r="C4" s="47" t="s">
        <v>1</v>
      </c>
      <c r="D4" s="48"/>
    </row>
    <row r="5" spans="2:4" ht="18" x14ac:dyDescent="0.25">
      <c r="B5" s="49"/>
      <c r="C5" s="50"/>
      <c r="D5" s="48"/>
    </row>
    <row r="6" spans="2:4" ht="18" x14ac:dyDescent="0.25">
      <c r="B6" s="51" t="s">
        <v>2</v>
      </c>
      <c r="C6" s="54" t="s">
        <v>3</v>
      </c>
    </row>
    <row r="7" spans="2:4" ht="18" x14ac:dyDescent="0.25">
      <c r="B7" s="51" t="s">
        <v>4</v>
      </c>
      <c r="C7" s="54" t="s">
        <v>5</v>
      </c>
    </row>
    <row r="8" spans="2:4" ht="18" x14ac:dyDescent="0.25">
      <c r="B8" s="51" t="s">
        <v>6</v>
      </c>
      <c r="C8" s="54" t="s">
        <v>7</v>
      </c>
    </row>
    <row r="9" spans="2:4" ht="18" x14ac:dyDescent="0.25">
      <c r="B9" s="51" t="s">
        <v>8</v>
      </c>
      <c r="C9" s="54">
        <v>0.1</v>
      </c>
      <c r="D9" s="53"/>
    </row>
    <row r="10" spans="2:4" ht="18" x14ac:dyDescent="0.25">
      <c r="B10" s="51" t="s">
        <v>9</v>
      </c>
      <c r="C10" s="54" t="s">
        <v>87</v>
      </c>
    </row>
    <row r="11" spans="2:4" ht="18" x14ac:dyDescent="0.25">
      <c r="B11" s="51" t="s">
        <v>10</v>
      </c>
      <c r="C11" s="54">
        <v>2019</v>
      </c>
    </row>
    <row r="12" spans="2:4" ht="18" x14ac:dyDescent="0.25">
      <c r="B12" s="51" t="s">
        <v>11</v>
      </c>
      <c r="C12" s="54" t="s">
        <v>88</v>
      </c>
    </row>
    <row r="13" spans="2:4" ht="18" x14ac:dyDescent="0.25">
      <c r="B13" s="51" t="s">
        <v>12</v>
      </c>
      <c r="C13" s="54" t="s">
        <v>108</v>
      </c>
    </row>
    <row r="14" spans="2:4" ht="18" x14ac:dyDescent="0.25">
      <c r="B14" s="51" t="s">
        <v>13</v>
      </c>
      <c r="C14" s="54">
        <v>0.1</v>
      </c>
    </row>
    <row r="15" spans="2:4" ht="18" x14ac:dyDescent="0.25">
      <c r="B15" s="51" t="s">
        <v>14</v>
      </c>
      <c r="C15" s="54" t="s">
        <v>109</v>
      </c>
    </row>
    <row r="16" spans="2:4" ht="18" x14ac:dyDescent="0.25">
      <c r="B16" s="51" t="s">
        <v>15</v>
      </c>
      <c r="C16" s="54" t="s">
        <v>110</v>
      </c>
    </row>
    <row r="17" spans="2:3" ht="18" x14ac:dyDescent="0.25">
      <c r="B17" s="51" t="s">
        <v>16</v>
      </c>
      <c r="C17" s="54" t="s">
        <v>112</v>
      </c>
    </row>
    <row r="18" spans="2:3" ht="18" x14ac:dyDescent="0.25">
      <c r="B18" s="51" t="s">
        <v>17</v>
      </c>
      <c r="C18" s="54" t="s">
        <v>111</v>
      </c>
    </row>
    <row r="19" spans="2:3" ht="18" x14ac:dyDescent="0.25">
      <c r="B19" s="51" t="s">
        <v>18</v>
      </c>
      <c r="C19" s="54" t="s">
        <v>85</v>
      </c>
    </row>
    <row r="20" spans="2:3" ht="18" x14ac:dyDescent="0.25">
      <c r="B20" s="51" t="s">
        <v>19</v>
      </c>
      <c r="C20" s="54" t="s">
        <v>86</v>
      </c>
    </row>
    <row r="21" spans="2:3" ht="18" x14ac:dyDescent="0.25">
      <c r="B21" s="55"/>
    </row>
    <row r="22" spans="2:3" ht="18" x14ac:dyDescent="0.25">
      <c r="B22" s="55"/>
    </row>
    <row r="23" spans="2:3" ht="18" x14ac:dyDescent="0.25">
      <c r="B23" s="55"/>
    </row>
    <row r="25" spans="2:3" x14ac:dyDescent="0.2">
      <c r="B25" s="56"/>
      <c r="C25" s="57"/>
    </row>
    <row r="26" spans="2:3" x14ac:dyDescent="0.2">
      <c r="B26" s="58"/>
    </row>
    <row r="27" spans="2:3" x14ac:dyDescent="0.2">
      <c r="B27" s="59"/>
    </row>
  </sheetData>
  <pageMargins left="0.47244094488188981"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26886-85DB-4AFA-92DE-4609F9FEA0AE}">
  <sheetPr>
    <tabColor rgb="FFFF0000"/>
    <pageSetUpPr fitToPage="1"/>
  </sheetPr>
  <dimension ref="A1:AM57"/>
  <sheetViews>
    <sheetView showGridLines="0" view="pageLayout" zoomScale="85" zoomScaleNormal="100" zoomScalePageLayoutView="85" workbookViewId="0">
      <selection activeCell="A7" sqref="A7"/>
    </sheetView>
  </sheetViews>
  <sheetFormatPr defaultRowHeight="12.75" x14ac:dyDescent="0.2"/>
  <cols>
    <col min="1" max="1" width="2.7109375" style="32" customWidth="1"/>
    <col min="2" max="5" width="2.42578125" style="32" customWidth="1"/>
    <col min="6" max="8" width="3" style="32" customWidth="1"/>
    <col min="9" max="37" width="2.42578125" style="32" customWidth="1"/>
    <col min="38" max="39" width="2.7109375" style="32" customWidth="1"/>
    <col min="40" max="16384" width="9.140625" style="32"/>
  </cols>
  <sheetData>
    <row r="1" spans="1:39" ht="70.5" customHeight="1" x14ac:dyDescent="0.2">
      <c r="A1" s="143" t="str">
        <f>CONCATENATE("S-717D Data Sheet",CHAR(10),"for ",Suppl_Descr)</f>
        <v>S-717D Data Sheet
for Special Purpose Couplings</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row>
    <row r="2" spans="1:39" ht="13.7" customHeight="1" x14ac:dyDescent="0.2">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row>
    <row r="3" spans="1:39" ht="13.7" customHeight="1" x14ac:dyDescent="0.2">
      <c r="A3" s="148" t="s">
        <v>54</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row>
    <row r="4" spans="1:39" ht="13.7" customHeight="1" x14ac:dyDescent="0.2">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1"/>
    </row>
    <row r="5" spans="1:39" ht="13.7" customHeight="1" x14ac:dyDescent="0.2">
      <c r="A5" s="145" t="s">
        <v>55</v>
      </c>
      <c r="B5" s="14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row>
    <row r="6" spans="1:39" ht="13.7" customHeight="1" x14ac:dyDescent="0.2">
      <c r="A6" s="149" t="s">
        <v>458</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row>
    <row r="7" spans="1:39" ht="13.7" customHeight="1" x14ac:dyDescent="0.2">
      <c r="A7" s="63"/>
      <c r="B7" s="63"/>
      <c r="C7" s="62"/>
      <c r="D7" s="62"/>
      <c r="E7" s="62"/>
      <c r="F7" s="62"/>
      <c r="G7" s="62"/>
      <c r="H7" s="62"/>
      <c r="I7" s="62"/>
      <c r="J7" s="62"/>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1"/>
    </row>
    <row r="8" spans="1:39" ht="19.5" customHeight="1" x14ac:dyDescent="0.2">
      <c r="A8" s="145" t="s">
        <v>56</v>
      </c>
      <c r="B8" s="145"/>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row>
    <row r="9" spans="1:39" ht="13.7" customHeight="1" x14ac:dyDescent="0.2">
      <c r="A9" s="63"/>
      <c r="B9" s="62"/>
      <c r="C9" s="62"/>
      <c r="D9" s="62"/>
      <c r="E9" s="62"/>
      <c r="F9" s="62"/>
      <c r="G9" s="62"/>
      <c r="H9" s="62"/>
      <c r="I9" s="62"/>
      <c r="J9" s="62"/>
      <c r="K9" s="62"/>
      <c r="L9" s="62"/>
      <c r="M9" s="62"/>
      <c r="N9" s="62"/>
      <c r="O9" s="62"/>
      <c r="P9" s="62"/>
      <c r="Q9" s="62"/>
      <c r="R9" s="62"/>
      <c r="S9" s="73"/>
      <c r="T9" s="62"/>
      <c r="U9" s="62"/>
      <c r="V9" s="62"/>
      <c r="W9" s="62"/>
      <c r="X9" s="62"/>
      <c r="Y9" s="62"/>
      <c r="Z9" s="62"/>
      <c r="AA9" s="62"/>
      <c r="AB9" s="62"/>
      <c r="AC9" s="62"/>
      <c r="AD9" s="62"/>
      <c r="AE9" s="63"/>
      <c r="AF9" s="63"/>
      <c r="AG9" s="63"/>
      <c r="AH9" s="63"/>
      <c r="AI9" s="63"/>
      <c r="AJ9" s="63"/>
      <c r="AK9" s="63"/>
      <c r="AL9" s="63"/>
      <c r="AM9" s="61"/>
    </row>
    <row r="10" spans="1:39" ht="13.7" customHeight="1" x14ac:dyDescent="0.2">
      <c r="A10" s="145" t="s">
        <v>57</v>
      </c>
      <c r="B10" s="145"/>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row>
    <row r="11" spans="1:39" ht="13.7" customHeight="1" x14ac:dyDescent="0.2">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1"/>
    </row>
    <row r="12" spans="1:39" ht="13.7" customHeight="1" x14ac:dyDescent="0.2">
      <c r="A12" s="145" t="s">
        <v>58</v>
      </c>
      <c r="B12" s="145"/>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row>
    <row r="13" spans="1:39" ht="13.7" customHeight="1" x14ac:dyDescent="0.2">
      <c r="A13" s="63"/>
      <c r="B13" s="63"/>
      <c r="C13" s="63"/>
      <c r="D13" s="63"/>
      <c r="E13" s="63"/>
      <c r="F13" s="62"/>
      <c r="G13" s="62"/>
      <c r="H13" s="62"/>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1"/>
    </row>
    <row r="14" spans="1:39" ht="40.5" customHeight="1" x14ac:dyDescent="0.2">
      <c r="A14" s="145" t="s">
        <v>59</v>
      </c>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row>
    <row r="15" spans="1:39" ht="13.7" customHeight="1" x14ac:dyDescent="0.2">
      <c r="A15" s="63"/>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2"/>
      <c r="AG15" s="62"/>
      <c r="AH15" s="62"/>
      <c r="AI15" s="62"/>
      <c r="AJ15" s="62"/>
      <c r="AK15" s="62"/>
      <c r="AL15" s="63"/>
      <c r="AM15" s="61"/>
    </row>
    <row r="16" spans="1:39" ht="57.75" customHeight="1" x14ac:dyDescent="0.2">
      <c r="A16" s="145" t="s">
        <v>60</v>
      </c>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row>
    <row r="17" spans="1:39" ht="13.7" customHeight="1" x14ac:dyDescent="0.2">
      <c r="A17" s="62"/>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3"/>
      <c r="AM17" s="61"/>
    </row>
    <row r="18" spans="1:39" ht="29.25" customHeight="1" x14ac:dyDescent="0.2">
      <c r="A18" s="146" t="s">
        <v>61</v>
      </c>
      <c r="B18" s="146"/>
      <c r="C18" s="146"/>
      <c r="D18" s="146"/>
      <c r="E18" s="63"/>
      <c r="F18" s="147" t="s">
        <v>62</v>
      </c>
      <c r="G18" s="147"/>
      <c r="H18" s="147"/>
      <c r="I18" s="63"/>
      <c r="J18" s="145" t="s">
        <v>63</v>
      </c>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row>
    <row r="19" spans="1:39" ht="22.5" customHeight="1" x14ac:dyDescent="0.2">
      <c r="A19" s="63"/>
      <c r="B19" s="63"/>
      <c r="C19" s="63"/>
      <c r="D19" s="63"/>
      <c r="E19" s="63"/>
      <c r="F19" s="147" t="s">
        <v>64</v>
      </c>
      <c r="G19" s="147"/>
      <c r="H19" s="147"/>
      <c r="I19" s="63"/>
      <c r="J19" s="145" t="s">
        <v>65</v>
      </c>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row>
    <row r="20" spans="1:39" ht="28.5" customHeight="1" x14ac:dyDescent="0.2">
      <c r="A20" s="63"/>
      <c r="B20" s="63"/>
      <c r="C20" s="63"/>
      <c r="D20" s="63"/>
      <c r="E20" s="63"/>
      <c r="F20" s="144" t="s">
        <v>62</v>
      </c>
      <c r="G20" s="144"/>
      <c r="H20" s="144"/>
      <c r="I20" s="63"/>
      <c r="J20" s="145" t="s">
        <v>66</v>
      </c>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row>
    <row r="21" spans="1:39" ht="22.5" customHeight="1" x14ac:dyDescent="0.2">
      <c r="A21" s="62"/>
      <c r="B21" s="63"/>
      <c r="C21" s="63"/>
      <c r="D21" s="63"/>
      <c r="E21" s="63"/>
      <c r="F21" s="144" t="s">
        <v>64</v>
      </c>
      <c r="G21" s="144"/>
      <c r="H21" s="144"/>
      <c r="I21" s="60"/>
      <c r="J21" s="145" t="s">
        <v>67</v>
      </c>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row>
    <row r="22" spans="1:39" ht="30.75" customHeight="1" x14ac:dyDescent="0.2">
      <c r="A22" s="63"/>
      <c r="B22" s="63"/>
      <c r="C22" s="63"/>
      <c r="D22" s="63"/>
      <c r="E22" s="63"/>
      <c r="F22" s="151" t="s">
        <v>62</v>
      </c>
      <c r="G22" s="151"/>
      <c r="H22" s="151"/>
      <c r="I22" s="63"/>
      <c r="J22" s="145" t="s">
        <v>68</v>
      </c>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row>
    <row r="23" spans="1:39" ht="22.5" customHeight="1" x14ac:dyDescent="0.2">
      <c r="A23" s="63"/>
      <c r="B23" s="63"/>
      <c r="C23" s="63"/>
      <c r="D23" s="63"/>
      <c r="E23" s="63"/>
      <c r="F23" s="151" t="s">
        <v>69</v>
      </c>
      <c r="G23" s="151"/>
      <c r="H23" s="151"/>
      <c r="I23" s="63"/>
      <c r="J23" s="145" t="s">
        <v>70</v>
      </c>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row>
    <row r="24" spans="1:39" ht="22.5" customHeight="1" x14ac:dyDescent="0.2">
      <c r="A24" s="63"/>
      <c r="B24" s="63"/>
      <c r="C24" s="63"/>
      <c r="D24" s="63"/>
      <c r="E24" s="63"/>
      <c r="F24" s="152" t="s">
        <v>62</v>
      </c>
      <c r="G24" s="152"/>
      <c r="H24" s="152"/>
      <c r="I24" s="63"/>
      <c r="J24" s="145" t="s">
        <v>71</v>
      </c>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row>
    <row r="25" spans="1:39" ht="13.7"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row>
    <row r="26" spans="1:39" ht="13.7"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row>
    <row r="27" spans="1:39" ht="13.7"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row>
    <row r="28" spans="1:39" ht="13.7"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row>
    <row r="29" spans="1:39" ht="13.7"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row>
    <row r="30" spans="1:39" ht="13.7"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row>
    <row r="31" spans="1:39" ht="13.7"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row>
    <row r="32" spans="1:39" ht="13.7"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row>
    <row r="33" spans="1:38" ht="13.7"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row>
    <row r="34" spans="1:38" ht="13.7"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row>
    <row r="35" spans="1:38" ht="13.7" customHeight="1" x14ac:dyDescent="0.2">
      <c r="A35" s="33"/>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row>
    <row r="36" spans="1:38" ht="13.7" customHeight="1" x14ac:dyDescent="0.2">
      <c r="A36" s="33"/>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row>
    <row r="37" spans="1:38" ht="13.7"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row>
    <row r="38" spans="1:38" ht="13.7"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row>
    <row r="39" spans="1:38" ht="13.7"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row>
    <row r="40" spans="1:38" ht="13.7"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row>
    <row r="41" spans="1:38" ht="13.7"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row>
    <row r="42" spans="1:38" ht="13.7"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row>
    <row r="43" spans="1:38" ht="13.7"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row>
    <row r="44" spans="1:38" ht="13.7"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row>
    <row r="45" spans="1:38" ht="13.7"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row>
    <row r="46" spans="1:38" ht="13.7"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row>
    <row r="47" spans="1:38" ht="13.7"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row>
    <row r="48" spans="1:38" ht="13.7"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row>
    <row r="49" spans="1:38" ht="13.7"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row>
    <row r="50" spans="1:38" ht="13.7"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row>
    <row r="51" spans="1:38" ht="13.7"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row>
    <row r="52" spans="1:38" ht="13.7"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row>
    <row r="53" spans="1:38" ht="13.7"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row>
    <row r="54" spans="1:38" ht="13.7"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row>
    <row r="55" spans="1:38" ht="13.7"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row>
    <row r="56" spans="1:38" ht="13.7"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row>
    <row r="57" spans="1:38" ht="13.7" customHeight="1" x14ac:dyDescent="0.2">
      <c r="A57" s="150" t="str">
        <f>CONCATENATE("IOGP",Spec_No," Version ",DS_Revision)</f>
        <v>IOGPS-700D Version 0.1</v>
      </c>
      <c r="B57" s="150"/>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row>
  </sheetData>
  <mergeCells count="25">
    <mergeCell ref="A57:AL57"/>
    <mergeCell ref="J22:AM22"/>
    <mergeCell ref="J23:AM23"/>
    <mergeCell ref="J24:AM24"/>
    <mergeCell ref="J19:AM19"/>
    <mergeCell ref="J21:AM21"/>
    <mergeCell ref="F22:H22"/>
    <mergeCell ref="F23:H23"/>
    <mergeCell ref="F24:H24"/>
    <mergeCell ref="A1:AM1"/>
    <mergeCell ref="F20:H20"/>
    <mergeCell ref="F21:H21"/>
    <mergeCell ref="J20:AM20"/>
    <mergeCell ref="A12:AM12"/>
    <mergeCell ref="A14:AM14"/>
    <mergeCell ref="A16:AM16"/>
    <mergeCell ref="A18:D18"/>
    <mergeCell ref="F18:H18"/>
    <mergeCell ref="F19:H19"/>
    <mergeCell ref="A3:AM3"/>
    <mergeCell ref="A5:AM5"/>
    <mergeCell ref="A8:AM8"/>
    <mergeCell ref="A10:AM10"/>
    <mergeCell ref="A6:AM6"/>
    <mergeCell ref="J18:AM18"/>
  </mergeCells>
  <printOptions horizontalCentered="1" verticalCentered="1"/>
  <pageMargins left="0.98425196850393704" right="0.39370078740157483" top="0.51181102362204722" bottom="0.39370078740157483" header="0.31496062992125984" footer="0.31496062992125984"/>
  <pageSetup paperSize="9" scale="79" orientation="portrait"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6637-AAEC-4728-AF28-888071C9A01E}">
  <sheetPr codeName="Sheet2">
    <tabColor rgb="FF92D050"/>
    <pageSetUpPr fitToPage="1"/>
  </sheetPr>
  <dimension ref="A2:U199"/>
  <sheetViews>
    <sheetView showGridLines="0" view="pageBreakPreview" zoomScaleNormal="100" zoomScaleSheetLayoutView="100" workbookViewId="0">
      <selection activeCell="AB170" sqref="AB170"/>
    </sheetView>
  </sheetViews>
  <sheetFormatPr defaultColWidth="8.28515625" defaultRowHeight="12.75" x14ac:dyDescent="0.2"/>
  <cols>
    <col min="1" max="1" width="7" style="28" customWidth="1"/>
    <col min="2" max="11" width="5" style="28" customWidth="1"/>
    <col min="12" max="12" width="3.85546875" style="28" customWidth="1"/>
    <col min="13" max="13" width="15.7109375" style="28" customWidth="1"/>
    <col min="14" max="14" width="5" style="28" customWidth="1"/>
    <col min="15" max="15" width="11.5703125" style="28" bestFit="1" customWidth="1"/>
    <col min="16" max="16" width="1.42578125" style="28" customWidth="1"/>
    <col min="17" max="17" width="10.140625" style="28" customWidth="1"/>
    <col min="18" max="18" width="3" style="28" customWidth="1"/>
    <col min="19" max="21" width="5" style="28" customWidth="1"/>
    <col min="22" max="22" width="7.140625" style="28" customWidth="1"/>
    <col min="23" max="25" width="5" style="28" customWidth="1"/>
    <col min="26" max="16384" width="8.28515625" style="28"/>
  </cols>
  <sheetData>
    <row r="2" spans="1:21" ht="13.5" customHeight="1" x14ac:dyDescent="0.2">
      <c r="T2" s="2"/>
      <c r="U2" s="2"/>
    </row>
    <row r="3" spans="1:21" ht="12.75" customHeight="1" x14ac:dyDescent="0.2">
      <c r="N3" s="163" t="s">
        <v>20</v>
      </c>
      <c r="O3" s="163"/>
      <c r="P3" s="164"/>
      <c r="Q3" s="167" t="str">
        <f>'Add Data'!C10</f>
        <v>September</v>
      </c>
      <c r="R3" s="167"/>
      <c r="S3" s="2"/>
      <c r="T3" s="2"/>
      <c r="U3" s="2"/>
    </row>
    <row r="4" spans="1:21" ht="21.75" x14ac:dyDescent="0.3">
      <c r="N4" s="165" t="str">
        <f>Spec_No</f>
        <v>S-700D</v>
      </c>
      <c r="O4" s="165"/>
      <c r="P4" s="164"/>
      <c r="Q4" s="168">
        <f>Issue_Year</f>
        <v>2019</v>
      </c>
      <c r="R4" s="168"/>
    </row>
    <row r="16" spans="1:21" ht="121.5" customHeight="1" x14ac:dyDescent="0.2">
      <c r="A16" s="166" t="str">
        <f>CONCATENATE("Data Sheet",CHAR(10),"for ",Suppl_Descr)</f>
        <v>Data Sheet
for Special Purpose Couplings</v>
      </c>
      <c r="B16" s="166"/>
      <c r="C16" s="166"/>
      <c r="D16" s="166"/>
      <c r="E16" s="166"/>
      <c r="F16" s="166"/>
      <c r="G16" s="166"/>
      <c r="H16" s="166"/>
      <c r="I16" s="166"/>
      <c r="J16" s="166"/>
      <c r="K16" s="166"/>
      <c r="L16" s="166"/>
      <c r="M16" s="166"/>
      <c r="N16" s="166"/>
      <c r="O16" s="166"/>
      <c r="P16" s="166"/>
      <c r="Q16" s="166"/>
      <c r="R16" s="166"/>
    </row>
    <row r="17" spans="1:18" ht="19.5" customHeight="1" x14ac:dyDescent="0.2"/>
    <row r="18" spans="1:18" ht="19.5" customHeight="1" x14ac:dyDescent="0.2">
      <c r="A18" s="162"/>
      <c r="B18" s="162"/>
      <c r="C18" s="162"/>
      <c r="D18" s="162"/>
      <c r="E18" s="162"/>
      <c r="F18" s="162"/>
      <c r="G18" s="162"/>
      <c r="H18" s="162"/>
      <c r="I18" s="162"/>
      <c r="J18" s="162"/>
      <c r="K18" s="162"/>
      <c r="L18" s="162"/>
      <c r="M18" s="162"/>
      <c r="N18" s="162"/>
      <c r="O18" s="162"/>
      <c r="P18" s="162"/>
      <c r="Q18" s="162"/>
      <c r="R18" s="162"/>
    </row>
    <row r="19" spans="1:18" ht="37.35" customHeight="1" x14ac:dyDescent="0.2">
      <c r="A19" s="35"/>
      <c r="B19" s="35"/>
      <c r="C19" s="35"/>
      <c r="D19" s="35"/>
      <c r="E19" s="35"/>
      <c r="F19" s="35"/>
      <c r="G19" s="35"/>
      <c r="H19" s="35"/>
      <c r="I19" s="35"/>
      <c r="J19" s="35"/>
      <c r="K19" s="35"/>
      <c r="L19" s="35"/>
      <c r="M19" s="35"/>
      <c r="N19" s="35"/>
      <c r="O19" s="35"/>
      <c r="P19" s="35"/>
      <c r="Q19" s="35"/>
      <c r="R19" s="35"/>
    </row>
    <row r="36" ht="9.75" customHeight="1" x14ac:dyDescent="0.2"/>
    <row r="57" spans="2:17" ht="12.75" customHeight="1" x14ac:dyDescent="0.2"/>
    <row r="58" spans="2:17" ht="12.75" customHeight="1" x14ac:dyDescent="0.2"/>
    <row r="59" spans="2:17" ht="16.7" customHeight="1" x14ac:dyDescent="0.2">
      <c r="B59" s="36" t="s">
        <v>21</v>
      </c>
    </row>
    <row r="60" spans="2:17" ht="18.600000000000001" customHeight="1" x14ac:dyDescent="0.2">
      <c r="B60" s="13" t="s">
        <v>22</v>
      </c>
      <c r="C60" s="16"/>
      <c r="D60" s="16"/>
      <c r="F60" s="13" t="s">
        <v>23</v>
      </c>
      <c r="G60" s="16"/>
      <c r="H60" s="16"/>
      <c r="I60" s="16"/>
      <c r="K60" s="13" t="s">
        <v>24</v>
      </c>
      <c r="L60" s="16"/>
      <c r="M60" s="16"/>
      <c r="N60" s="16"/>
      <c r="O60" s="16"/>
      <c r="P60" s="16"/>
      <c r="Q60" s="16"/>
    </row>
    <row r="61" spans="2:17" ht="24.6" customHeight="1" x14ac:dyDescent="0.2">
      <c r="B61" s="37">
        <f>DS_Revision</f>
        <v>0.1</v>
      </c>
      <c r="C61" s="12"/>
      <c r="D61" s="12"/>
      <c r="F61" s="14" t="str">
        <f>CONCATENATE(Issue_Month," ",Issue_Year)</f>
        <v>September 2019</v>
      </c>
      <c r="G61" s="16"/>
      <c r="H61" s="16"/>
      <c r="I61" s="16"/>
      <c r="K61" s="13" t="s">
        <v>88</v>
      </c>
      <c r="L61" s="16"/>
      <c r="M61" s="12"/>
      <c r="N61" s="12"/>
      <c r="O61" s="12"/>
      <c r="P61" s="12"/>
      <c r="Q61" s="12"/>
    </row>
    <row r="62" spans="2:17" ht="12.75" customHeight="1" x14ac:dyDescent="0.2"/>
    <row r="63" spans="2:17" ht="12.75" customHeight="1" x14ac:dyDescent="0.2"/>
    <row r="64" spans="2:17" ht="12.75" customHeight="1" x14ac:dyDescent="0.2"/>
    <row r="65" spans="2:2" ht="12.75" customHeight="1" x14ac:dyDescent="0.2"/>
    <row r="66" spans="2:2" ht="12.75" customHeight="1" x14ac:dyDescent="0.2"/>
    <row r="67" spans="2:2" ht="12.75" customHeight="1" x14ac:dyDescent="0.2"/>
    <row r="68" spans="2:2" ht="12.75" customHeight="1" x14ac:dyDescent="0.2"/>
    <row r="69" spans="2:2" ht="12.75" customHeight="1" x14ac:dyDescent="0.2"/>
    <row r="70" spans="2:2" ht="12.75" customHeight="1" x14ac:dyDescent="0.2"/>
    <row r="71" spans="2:2" ht="12.75" customHeight="1" x14ac:dyDescent="0.2"/>
    <row r="72" spans="2:2" ht="12.75" customHeight="1" x14ac:dyDescent="0.2"/>
    <row r="73" spans="2:2" ht="12.75" customHeight="1" x14ac:dyDescent="0.2"/>
    <row r="74" spans="2:2" ht="12.75" customHeight="1" x14ac:dyDescent="0.2"/>
    <row r="75" spans="2:2" ht="12.75" customHeight="1" x14ac:dyDescent="0.2"/>
    <row r="76" spans="2:2" ht="12.75" customHeight="1" x14ac:dyDescent="0.2"/>
    <row r="77" spans="2:2" ht="19.5" customHeight="1" x14ac:dyDescent="0.2">
      <c r="B77" s="17" t="s">
        <v>25</v>
      </c>
    </row>
    <row r="78" spans="2:2" ht="12.75" customHeight="1" x14ac:dyDescent="0.2">
      <c r="B78" s="9"/>
    </row>
    <row r="79" spans="2:2" ht="15" customHeight="1" x14ac:dyDescent="0.2">
      <c r="B79" s="8" t="s">
        <v>26</v>
      </c>
    </row>
    <row r="80" spans="2:2" ht="15" customHeight="1" x14ac:dyDescent="0.2">
      <c r="B80" s="8" t="s">
        <v>27</v>
      </c>
    </row>
    <row r="81" spans="2:6" ht="15" customHeight="1" x14ac:dyDescent="0.2">
      <c r="B81" s="8" t="s">
        <v>28</v>
      </c>
    </row>
    <row r="82" spans="2:6" ht="12.75" customHeight="1" x14ac:dyDescent="0.2">
      <c r="B82" s="5"/>
      <c r="F82" s="18"/>
    </row>
    <row r="83" spans="2:6" ht="12.75" customHeight="1" x14ac:dyDescent="0.2">
      <c r="B83" s="5"/>
      <c r="F83" s="18"/>
    </row>
    <row r="84" spans="2:6" ht="12.75" customHeight="1" x14ac:dyDescent="0.2">
      <c r="B84" s="5"/>
      <c r="F84" s="18"/>
    </row>
    <row r="85" spans="2:6" ht="12.75" customHeight="1" x14ac:dyDescent="0.2">
      <c r="B85" s="5"/>
      <c r="F85" s="18"/>
    </row>
    <row r="86" spans="2:6" ht="12.75" customHeight="1" x14ac:dyDescent="0.2">
      <c r="B86" s="5"/>
      <c r="F86" s="18"/>
    </row>
    <row r="87" spans="2:6" ht="12.75" customHeight="1" x14ac:dyDescent="0.2">
      <c r="B87" s="5"/>
      <c r="F87" s="18"/>
    </row>
    <row r="88" spans="2:6" ht="12.75" customHeight="1" x14ac:dyDescent="0.2">
      <c r="B88" s="5"/>
      <c r="F88" s="18"/>
    </row>
    <row r="89" spans="2:6" ht="12.75" customHeight="1" x14ac:dyDescent="0.2">
      <c r="B89" s="5"/>
      <c r="F89" s="18"/>
    </row>
    <row r="90" spans="2:6" ht="12.75" customHeight="1" x14ac:dyDescent="0.2">
      <c r="B90" s="5"/>
      <c r="F90" s="18"/>
    </row>
    <row r="91" spans="2:6" ht="12.75" customHeight="1" x14ac:dyDescent="0.2">
      <c r="B91" s="5"/>
      <c r="F91" s="18"/>
    </row>
    <row r="92" spans="2:6" ht="12.75" customHeight="1" x14ac:dyDescent="0.2">
      <c r="B92" s="5"/>
      <c r="F92" s="18"/>
    </row>
    <row r="93" spans="2:6" ht="12.75" customHeight="1" x14ac:dyDescent="0.2">
      <c r="B93" s="5"/>
      <c r="F93" s="18"/>
    </row>
    <row r="94" spans="2:6" ht="12.75" customHeight="1" x14ac:dyDescent="0.2">
      <c r="B94" s="5"/>
      <c r="F94" s="18"/>
    </row>
    <row r="95" spans="2:6" ht="12.75" customHeight="1" x14ac:dyDescent="0.2">
      <c r="B95" s="5"/>
      <c r="F95" s="18"/>
    </row>
    <row r="96" spans="2:6" ht="12.75" customHeight="1" x14ac:dyDescent="0.2">
      <c r="B96" s="5"/>
      <c r="F96" s="18"/>
    </row>
    <row r="97" spans="2:2" ht="12.75" customHeight="1" x14ac:dyDescent="0.2">
      <c r="B97" s="5"/>
    </row>
    <row r="98" spans="2:2" ht="12.75" customHeight="1" x14ac:dyDescent="0.2">
      <c r="B98" s="7" t="s">
        <v>29</v>
      </c>
    </row>
    <row r="99" spans="2:2" ht="12.75" customHeight="1" x14ac:dyDescent="0.2">
      <c r="B99" s="6" t="s">
        <v>30</v>
      </c>
    </row>
    <row r="100" spans="2:2" ht="12.75" customHeight="1" x14ac:dyDescent="0.2">
      <c r="B100" s="6" t="s">
        <v>31</v>
      </c>
    </row>
    <row r="101" spans="2:2" ht="12.75" customHeight="1" x14ac:dyDescent="0.2">
      <c r="B101" s="6" t="s">
        <v>32</v>
      </c>
    </row>
    <row r="102" spans="2:2" ht="12.75" customHeight="1" x14ac:dyDescent="0.2">
      <c r="B102" s="6" t="s">
        <v>33</v>
      </c>
    </row>
    <row r="103" spans="2:2" ht="12.75" customHeight="1" x14ac:dyDescent="0.2">
      <c r="B103" s="6" t="s">
        <v>34</v>
      </c>
    </row>
    <row r="104" spans="2:2" ht="12.75" customHeight="1" x14ac:dyDescent="0.2">
      <c r="B104" s="6" t="s">
        <v>35</v>
      </c>
    </row>
    <row r="105" spans="2:2" ht="12.75" customHeight="1" x14ac:dyDescent="0.2">
      <c r="B105" s="6" t="s">
        <v>36</v>
      </c>
    </row>
    <row r="106" spans="2:2" ht="12.75" customHeight="1" x14ac:dyDescent="0.2">
      <c r="B106" s="6" t="s">
        <v>37</v>
      </c>
    </row>
    <row r="107" spans="2:2" ht="12.75" customHeight="1" x14ac:dyDescent="0.2">
      <c r="B107" s="6" t="s">
        <v>38</v>
      </c>
    </row>
    <row r="108" spans="2:2" ht="12.75" customHeight="1" x14ac:dyDescent="0.2">
      <c r="B108" s="6" t="s">
        <v>39</v>
      </c>
    </row>
    <row r="109" spans="2:2" ht="12.75" customHeight="1" x14ac:dyDescent="0.2">
      <c r="B109" s="6"/>
    </row>
    <row r="110" spans="2:2" ht="12.75" customHeight="1" x14ac:dyDescent="0.2">
      <c r="B110" s="7" t="s">
        <v>40</v>
      </c>
    </row>
    <row r="111" spans="2:2" ht="12.75" customHeight="1" x14ac:dyDescent="0.2">
      <c r="B111" s="6" t="s">
        <v>41</v>
      </c>
    </row>
    <row r="112" spans="2:2" ht="12.75" customHeight="1" x14ac:dyDescent="0.2">
      <c r="B112" s="6" t="s">
        <v>42</v>
      </c>
    </row>
    <row r="113" spans="1:18" ht="12.75" customHeight="1" x14ac:dyDescent="0.2">
      <c r="B113" s="6" t="s">
        <v>43</v>
      </c>
    </row>
    <row r="114" spans="1:18" ht="12.75" customHeight="1" x14ac:dyDescent="0.2">
      <c r="B114" s="6" t="s">
        <v>44</v>
      </c>
    </row>
    <row r="115" spans="1:18" ht="12.75" customHeight="1" x14ac:dyDescent="0.2">
      <c r="B115" s="6" t="s">
        <v>45</v>
      </c>
    </row>
    <row r="116" spans="1:18" ht="12.75" customHeight="1" x14ac:dyDescent="0.2">
      <c r="B116" s="6" t="s">
        <v>46</v>
      </c>
    </row>
    <row r="117" spans="1:18" ht="12.75" customHeight="1" x14ac:dyDescent="0.2">
      <c r="B117" s="6" t="s">
        <v>47</v>
      </c>
    </row>
    <row r="118" spans="1:18" ht="12.75" customHeight="1" x14ac:dyDescent="0.2"/>
    <row r="119" spans="1:18" ht="12.75" customHeight="1" x14ac:dyDescent="0.2">
      <c r="A119" s="44" t="str">
        <f>CONCATENATE("IOGP",Spec_No," Version ",DS_Revision)</f>
        <v>IOGPS-700D Version 0.1</v>
      </c>
    </row>
    <row r="120" spans="1:18" ht="21.2" customHeight="1" x14ac:dyDescent="0.2">
      <c r="A120" s="159" t="str">
        <f>CONCATENATE(Spec_No," Data Sheet")</f>
        <v>S-700D Data Sheet</v>
      </c>
      <c r="B120" s="159"/>
      <c r="C120" s="159"/>
      <c r="D120" s="159"/>
      <c r="E120" s="159"/>
      <c r="F120" s="159"/>
      <c r="G120" s="159"/>
      <c r="H120" s="159"/>
      <c r="I120" s="159"/>
      <c r="J120" s="159"/>
      <c r="K120" s="159"/>
      <c r="L120" s="159"/>
      <c r="M120" s="159"/>
      <c r="N120" s="159"/>
      <c r="O120" s="159"/>
      <c r="P120" s="159"/>
      <c r="Q120" s="159"/>
      <c r="R120" s="159"/>
    </row>
    <row r="121" spans="1:18" ht="18" x14ac:dyDescent="0.2">
      <c r="A121" s="159" t="str">
        <f>CONCATENATE("for ",Suppl_Descr)</f>
        <v>for Special Purpose Couplings</v>
      </c>
      <c r="B121" s="159"/>
      <c r="C121" s="159"/>
      <c r="D121" s="159"/>
      <c r="E121" s="159"/>
      <c r="F121" s="159"/>
      <c r="G121" s="159"/>
      <c r="H121" s="159"/>
      <c r="I121" s="159"/>
      <c r="J121" s="159"/>
      <c r="K121" s="159"/>
      <c r="L121" s="159"/>
      <c r="M121" s="159"/>
      <c r="N121" s="159"/>
      <c r="O121" s="159"/>
      <c r="P121" s="159"/>
      <c r="Q121" s="159"/>
      <c r="R121" s="159"/>
    </row>
    <row r="122" spans="1:18" ht="12" customHeight="1" x14ac:dyDescent="0.2">
      <c r="A122" s="158"/>
      <c r="B122" s="158"/>
      <c r="C122" s="158"/>
      <c r="D122" s="158"/>
      <c r="E122" s="158"/>
      <c r="F122" s="158"/>
      <c r="G122" s="158"/>
      <c r="H122" s="158"/>
      <c r="I122" s="158"/>
      <c r="J122" s="158"/>
      <c r="K122" s="158"/>
      <c r="L122" s="158"/>
      <c r="M122" s="158"/>
      <c r="N122" s="158"/>
      <c r="O122" s="158"/>
      <c r="P122" s="158"/>
      <c r="Q122" s="158"/>
      <c r="R122" s="158"/>
    </row>
    <row r="123" spans="1:18" ht="12.2" customHeight="1" x14ac:dyDescent="0.2">
      <c r="A123" s="38"/>
      <c r="B123" s="39"/>
      <c r="C123" s="39"/>
      <c r="D123" s="39"/>
      <c r="E123" s="39"/>
      <c r="F123" s="39"/>
      <c r="G123" s="39"/>
      <c r="H123" s="39"/>
      <c r="I123" s="39"/>
      <c r="J123" s="39"/>
      <c r="K123" s="39"/>
      <c r="L123" s="39"/>
      <c r="M123" s="39"/>
      <c r="N123" s="39"/>
      <c r="O123" s="39"/>
      <c r="P123" s="39"/>
      <c r="Q123" s="39"/>
    </row>
    <row r="124" spans="1:18" ht="21.2" customHeight="1" x14ac:dyDescent="0.2">
      <c r="A124" s="159" t="s">
        <v>48</v>
      </c>
      <c r="B124" s="159"/>
      <c r="C124" s="159"/>
      <c r="D124" s="159"/>
      <c r="E124" s="159"/>
      <c r="F124" s="159"/>
      <c r="G124" s="159"/>
      <c r="H124" s="159"/>
      <c r="I124" s="159"/>
      <c r="J124" s="159"/>
      <c r="K124" s="159"/>
      <c r="L124" s="159"/>
      <c r="M124" s="159"/>
      <c r="N124" s="159"/>
      <c r="O124" s="159"/>
      <c r="P124" s="159"/>
      <c r="Q124" s="159"/>
      <c r="R124" s="159"/>
    </row>
    <row r="125" spans="1:18" ht="12.2" customHeight="1" x14ac:dyDescent="0.2">
      <c r="A125" s="38"/>
      <c r="B125" s="40"/>
      <c r="C125" s="40"/>
      <c r="D125" s="40"/>
      <c r="E125" s="40"/>
      <c r="F125" s="40"/>
      <c r="G125" s="40"/>
      <c r="H125" s="40"/>
      <c r="I125" s="40"/>
      <c r="J125" s="40"/>
      <c r="K125" s="40"/>
      <c r="L125" s="40"/>
      <c r="M125" s="40"/>
      <c r="N125" s="40"/>
      <c r="O125" s="40"/>
      <c r="P125" s="40"/>
      <c r="Q125" s="40"/>
    </row>
    <row r="126" spans="1:18" ht="94.5" customHeight="1" x14ac:dyDescent="0.2">
      <c r="A126" s="160" t="s">
        <v>49</v>
      </c>
      <c r="B126" s="160"/>
      <c r="C126" s="160"/>
      <c r="D126" s="160"/>
      <c r="E126" s="160"/>
      <c r="F126" s="160"/>
      <c r="G126" s="160"/>
      <c r="H126" s="160"/>
      <c r="I126" s="160"/>
      <c r="J126" s="160"/>
      <c r="K126" s="160"/>
      <c r="L126" s="160"/>
      <c r="M126" s="160"/>
      <c r="N126" s="160"/>
      <c r="O126" s="160"/>
      <c r="P126" s="160"/>
      <c r="Q126" s="160"/>
      <c r="R126" s="160"/>
    </row>
    <row r="127" spans="1:18" ht="12.2" customHeight="1" x14ac:dyDescent="0.2">
      <c r="A127" s="41"/>
      <c r="B127" s="42"/>
      <c r="C127" s="42"/>
      <c r="D127" s="42"/>
      <c r="E127" s="42"/>
      <c r="F127" s="42"/>
      <c r="G127" s="42"/>
      <c r="H127" s="42"/>
      <c r="I127" s="42"/>
      <c r="J127" s="42"/>
      <c r="K127" s="42"/>
      <c r="L127" s="42"/>
      <c r="M127" s="42"/>
      <c r="N127" s="42"/>
      <c r="O127" s="42"/>
      <c r="P127" s="42"/>
      <c r="Q127" s="42"/>
      <c r="R127" s="42"/>
    </row>
    <row r="128" spans="1:18" ht="98.25" customHeight="1" x14ac:dyDescent="0.2">
      <c r="A128" s="160" t="s">
        <v>50</v>
      </c>
      <c r="B128" s="160"/>
      <c r="C128" s="160"/>
      <c r="D128" s="160"/>
      <c r="E128" s="160"/>
      <c r="F128" s="160"/>
      <c r="G128" s="160"/>
      <c r="H128" s="160"/>
      <c r="I128" s="160"/>
      <c r="J128" s="160"/>
      <c r="K128" s="160"/>
      <c r="L128" s="160"/>
      <c r="M128" s="160"/>
      <c r="N128" s="160"/>
      <c r="O128" s="160"/>
      <c r="P128" s="160"/>
      <c r="Q128" s="160"/>
      <c r="R128" s="160"/>
    </row>
    <row r="129" spans="1:18" ht="41.25" customHeight="1" x14ac:dyDescent="0.2">
      <c r="A129" s="160" t="s">
        <v>51</v>
      </c>
      <c r="B129" s="160"/>
      <c r="C129" s="160"/>
      <c r="D129" s="160"/>
      <c r="E129" s="160"/>
      <c r="F129" s="160"/>
      <c r="G129" s="160"/>
      <c r="H129" s="160"/>
      <c r="I129" s="160"/>
      <c r="J129" s="160"/>
      <c r="K129" s="160"/>
      <c r="L129" s="160"/>
      <c r="M129" s="160"/>
      <c r="N129" s="160"/>
      <c r="O129" s="160"/>
      <c r="P129" s="160"/>
      <c r="Q129" s="160"/>
      <c r="R129" s="160"/>
    </row>
    <row r="130" spans="1:18" ht="12.2" customHeight="1" x14ac:dyDescent="0.2">
      <c r="A130" s="41"/>
      <c r="B130" s="42"/>
      <c r="C130" s="42"/>
      <c r="D130" s="42"/>
      <c r="E130" s="42"/>
      <c r="F130" s="42"/>
      <c r="G130" s="42"/>
      <c r="H130" s="42"/>
      <c r="I130" s="42"/>
      <c r="J130" s="42"/>
      <c r="K130" s="42"/>
      <c r="L130" s="42"/>
      <c r="M130" s="42"/>
      <c r="N130" s="42"/>
      <c r="O130" s="42"/>
      <c r="P130" s="42"/>
      <c r="Q130" s="42"/>
      <c r="R130" s="42"/>
    </row>
    <row r="131" spans="1:18" ht="38.1" customHeight="1" x14ac:dyDescent="0.2">
      <c r="A131" s="155" t="s">
        <v>52</v>
      </c>
      <c r="B131" s="155"/>
      <c r="C131" s="155"/>
      <c r="D131" s="155"/>
      <c r="E131" s="155"/>
      <c r="F131" s="155"/>
      <c r="G131" s="155"/>
      <c r="H131" s="155"/>
      <c r="I131" s="155"/>
      <c r="J131" s="155"/>
      <c r="K131" s="155"/>
      <c r="L131" s="155"/>
      <c r="M131" s="155"/>
      <c r="N131" s="155"/>
      <c r="O131" s="155"/>
      <c r="P131" s="155"/>
      <c r="Q131" s="155"/>
      <c r="R131" s="155"/>
    </row>
    <row r="132" spans="1:18" ht="12.2" customHeight="1" x14ac:dyDescent="0.2">
      <c r="A132" s="38"/>
      <c r="B132" s="1"/>
      <c r="C132" s="1"/>
      <c r="D132" s="1"/>
      <c r="E132" s="1"/>
      <c r="F132" s="1"/>
      <c r="G132" s="1"/>
      <c r="H132" s="1"/>
      <c r="I132" s="1"/>
      <c r="J132" s="1"/>
      <c r="K132" s="1"/>
      <c r="L132" s="1"/>
      <c r="M132" s="1"/>
      <c r="N132" s="1"/>
      <c r="O132" s="1"/>
      <c r="P132" s="1"/>
      <c r="Q132" s="1"/>
      <c r="R132" s="1"/>
    </row>
    <row r="133" spans="1:18" ht="54" customHeight="1" x14ac:dyDescent="0.2">
      <c r="A133" s="161"/>
      <c r="B133" s="161"/>
      <c r="C133" s="161"/>
      <c r="D133" s="161"/>
      <c r="E133" s="161"/>
      <c r="F133" s="161"/>
      <c r="G133" s="161"/>
      <c r="H133" s="161"/>
      <c r="I133" s="161"/>
      <c r="J133" s="161"/>
      <c r="K133" s="161"/>
      <c r="L133" s="161"/>
      <c r="M133" s="161"/>
      <c r="N133" s="161"/>
      <c r="O133" s="161"/>
      <c r="P133" s="161"/>
      <c r="Q133" s="161"/>
      <c r="R133" s="161"/>
    </row>
    <row r="134" spans="1:18" ht="15.75" customHeight="1" x14ac:dyDescent="0.2">
      <c r="A134" s="43"/>
      <c r="B134" s="43"/>
      <c r="C134" s="43"/>
      <c r="D134" s="43"/>
      <c r="E134" s="43"/>
      <c r="F134" s="43"/>
      <c r="G134" s="43"/>
      <c r="H134" s="43"/>
      <c r="I134" s="43"/>
      <c r="J134" s="43"/>
      <c r="K134" s="43"/>
      <c r="L134" s="43"/>
      <c r="M134" s="72"/>
      <c r="N134" s="43"/>
      <c r="O134" s="43"/>
      <c r="P134" s="43"/>
      <c r="Q134" s="43"/>
      <c r="R134" s="43"/>
    </row>
    <row r="135" spans="1:18" ht="12.2" customHeight="1" x14ac:dyDescent="0.2">
      <c r="B135" s="161"/>
      <c r="C135" s="161"/>
      <c r="D135" s="161"/>
      <c r="E135" s="161"/>
      <c r="F135" s="161"/>
      <c r="G135" s="161"/>
      <c r="H135" s="161"/>
      <c r="I135" s="161"/>
      <c r="J135" s="161"/>
      <c r="K135" s="161"/>
      <c r="L135" s="161"/>
      <c r="M135" s="161"/>
      <c r="N135" s="161"/>
      <c r="O135" s="161"/>
      <c r="P135" s="161"/>
      <c r="Q135" s="161"/>
      <c r="R135" s="161"/>
    </row>
    <row r="136" spans="1:18" ht="12.2" customHeight="1" x14ac:dyDescent="0.2">
      <c r="B136" s="161"/>
      <c r="C136" s="161"/>
      <c r="D136" s="161"/>
      <c r="E136" s="161"/>
      <c r="F136" s="161"/>
      <c r="G136" s="161"/>
      <c r="H136" s="161"/>
      <c r="I136" s="161"/>
      <c r="J136" s="161"/>
      <c r="K136" s="161"/>
      <c r="L136" s="161"/>
      <c r="M136" s="161"/>
      <c r="N136" s="161"/>
      <c r="O136" s="161"/>
      <c r="P136" s="161"/>
      <c r="Q136" s="161"/>
      <c r="R136" s="161"/>
    </row>
    <row r="137" spans="1:18" ht="12.2" customHeight="1" x14ac:dyDescent="0.2">
      <c r="B137" s="38"/>
      <c r="C137" s="1"/>
      <c r="D137" s="1"/>
      <c r="E137" s="1"/>
      <c r="F137" s="1"/>
      <c r="G137" s="1"/>
      <c r="H137" s="1"/>
      <c r="I137" s="1"/>
      <c r="J137" s="1"/>
      <c r="K137" s="1"/>
      <c r="L137" s="1"/>
      <c r="M137" s="1"/>
      <c r="N137" s="1"/>
      <c r="O137" s="1"/>
      <c r="P137" s="1"/>
      <c r="Q137" s="1"/>
      <c r="R137" s="1"/>
    </row>
    <row r="138" spans="1:18" ht="12.2" customHeight="1" x14ac:dyDescent="0.2">
      <c r="B138" s="153"/>
      <c r="C138" s="153"/>
      <c r="D138" s="153"/>
      <c r="E138" s="153"/>
      <c r="F138" s="153"/>
      <c r="G138" s="153"/>
      <c r="H138" s="153"/>
      <c r="I138" s="153"/>
      <c r="J138" s="153"/>
      <c r="K138" s="153"/>
      <c r="L138" s="153"/>
      <c r="M138" s="153"/>
      <c r="N138" s="153"/>
      <c r="O138" s="153"/>
      <c r="P138" s="153"/>
      <c r="Q138" s="153"/>
      <c r="R138" s="153"/>
    </row>
    <row r="139" spans="1:18" ht="12.2" customHeight="1" x14ac:dyDescent="0.2">
      <c r="B139" s="38"/>
      <c r="C139" s="1"/>
      <c r="D139" s="1"/>
      <c r="E139" s="1"/>
      <c r="F139" s="1"/>
      <c r="G139" s="1"/>
      <c r="H139" s="1"/>
      <c r="I139" s="1"/>
      <c r="J139" s="1"/>
      <c r="K139" s="1"/>
      <c r="L139" s="1"/>
      <c r="M139" s="1"/>
      <c r="N139" s="1"/>
      <c r="O139" s="1"/>
      <c r="P139" s="1"/>
      <c r="Q139" s="1"/>
      <c r="R139" s="1"/>
    </row>
    <row r="140" spans="1:18" ht="12.2" customHeight="1" x14ac:dyDescent="0.2">
      <c r="B140" s="153"/>
      <c r="C140" s="153"/>
      <c r="D140" s="153"/>
      <c r="E140" s="153"/>
      <c r="F140" s="153"/>
      <c r="G140" s="153"/>
      <c r="H140" s="153"/>
      <c r="I140" s="153"/>
      <c r="J140" s="153"/>
      <c r="K140" s="153"/>
      <c r="L140" s="153"/>
      <c r="M140" s="153"/>
      <c r="N140" s="153"/>
      <c r="O140" s="153"/>
      <c r="P140" s="153"/>
      <c r="Q140" s="153"/>
      <c r="R140" s="153"/>
    </row>
    <row r="141" spans="1:18" ht="12.2" customHeight="1" x14ac:dyDescent="0.2">
      <c r="B141" s="158"/>
      <c r="C141" s="158"/>
      <c r="D141" s="158"/>
      <c r="E141" s="158"/>
      <c r="F141" s="158"/>
      <c r="G141" s="158"/>
      <c r="H141" s="158"/>
      <c r="I141" s="158"/>
      <c r="J141" s="158"/>
      <c r="K141" s="158"/>
      <c r="L141" s="158"/>
      <c r="M141" s="158"/>
      <c r="N141" s="158"/>
      <c r="O141" s="158"/>
      <c r="P141" s="158"/>
      <c r="Q141" s="158"/>
      <c r="R141" s="158"/>
    </row>
    <row r="142" spans="1:18" ht="12.2" customHeight="1" x14ac:dyDescent="0.2">
      <c r="B142" s="158"/>
      <c r="C142" s="158"/>
      <c r="D142" s="158"/>
      <c r="E142" s="158"/>
      <c r="F142" s="158"/>
      <c r="G142" s="158"/>
      <c r="H142" s="158"/>
      <c r="I142" s="158"/>
      <c r="J142" s="158"/>
      <c r="K142" s="158"/>
      <c r="L142" s="158"/>
      <c r="M142" s="158"/>
      <c r="N142" s="158"/>
      <c r="O142" s="158"/>
      <c r="P142" s="158"/>
      <c r="Q142" s="158"/>
      <c r="R142" s="158"/>
    </row>
    <row r="143" spans="1:18" ht="12.2" customHeight="1" x14ac:dyDescent="0.2">
      <c r="B143" s="38"/>
    </row>
    <row r="144" spans="1:18" ht="12.2" customHeight="1" x14ac:dyDescent="0.2">
      <c r="B144" s="159"/>
      <c r="C144" s="159"/>
      <c r="D144" s="159"/>
      <c r="E144" s="159"/>
      <c r="F144" s="159"/>
      <c r="G144" s="159"/>
      <c r="H144" s="159"/>
      <c r="I144" s="159"/>
      <c r="J144" s="159"/>
      <c r="K144" s="159"/>
      <c r="L144" s="159"/>
      <c r="M144" s="159"/>
      <c r="N144" s="159"/>
      <c r="O144" s="159"/>
      <c r="P144" s="159"/>
      <c r="Q144" s="159"/>
      <c r="R144" s="159"/>
    </row>
    <row r="145" spans="2:18" ht="12.2" customHeight="1" x14ac:dyDescent="0.2">
      <c r="B145" s="39"/>
    </row>
    <row r="146" spans="2:18" ht="12.2" customHeight="1" x14ac:dyDescent="0.2">
      <c r="B146" s="39"/>
    </row>
    <row r="147" spans="2:18" ht="12.2" customHeight="1" x14ac:dyDescent="0.2">
      <c r="B147" s="39"/>
    </row>
    <row r="148" spans="2:18" ht="12.2" customHeight="1" x14ac:dyDescent="0.2">
      <c r="B148" s="39"/>
    </row>
    <row r="149" spans="2:18" ht="12.2" customHeight="1" x14ac:dyDescent="0.2">
      <c r="B149" s="39"/>
    </row>
    <row r="150" spans="2:18" ht="12.2" customHeight="1" x14ac:dyDescent="0.2">
      <c r="B150" s="39"/>
    </row>
    <row r="151" spans="2:18" ht="12.2" customHeight="1" x14ac:dyDescent="0.2">
      <c r="B151" s="39"/>
    </row>
    <row r="152" spans="2:18" ht="12.2" customHeight="1" x14ac:dyDescent="0.2">
      <c r="B152" s="39"/>
    </row>
    <row r="153" spans="2:18" ht="12.2" customHeight="1" x14ac:dyDescent="0.2">
      <c r="B153" s="153"/>
      <c r="C153" s="153"/>
      <c r="D153" s="153"/>
      <c r="E153" s="153"/>
      <c r="F153" s="153"/>
      <c r="G153" s="153"/>
      <c r="H153" s="153"/>
      <c r="I153" s="153"/>
      <c r="J153" s="153"/>
      <c r="K153" s="153"/>
      <c r="L153" s="153"/>
      <c r="M153" s="153"/>
      <c r="N153" s="153"/>
      <c r="O153" s="153"/>
      <c r="P153" s="153"/>
      <c r="Q153" s="153"/>
      <c r="R153" s="153"/>
    </row>
    <row r="154" spans="2:18" ht="12.2" customHeight="1" x14ac:dyDescent="0.2">
      <c r="B154" s="153"/>
      <c r="C154" s="153"/>
      <c r="D154" s="153"/>
      <c r="E154" s="153"/>
      <c r="F154" s="153"/>
      <c r="G154" s="153"/>
      <c r="H154" s="153"/>
      <c r="I154" s="153"/>
      <c r="J154" s="153"/>
      <c r="K154" s="153"/>
      <c r="L154" s="153"/>
      <c r="M154" s="153"/>
      <c r="N154" s="153"/>
      <c r="O154" s="153"/>
      <c r="P154" s="153"/>
      <c r="Q154" s="153"/>
      <c r="R154" s="153"/>
    </row>
    <row r="155" spans="2:18" ht="12.2" customHeight="1" x14ac:dyDescent="0.2">
      <c r="B155" s="153"/>
      <c r="C155" s="153"/>
      <c r="D155" s="153"/>
      <c r="E155" s="153"/>
      <c r="F155" s="153"/>
      <c r="G155" s="153"/>
      <c r="H155" s="153"/>
      <c r="I155" s="153"/>
      <c r="J155" s="153"/>
      <c r="K155" s="153"/>
      <c r="L155" s="153"/>
      <c r="M155" s="153"/>
      <c r="N155" s="153"/>
      <c r="O155" s="153"/>
      <c r="P155" s="153"/>
      <c r="Q155" s="153"/>
      <c r="R155" s="153"/>
    </row>
    <row r="156" spans="2:18" ht="12.2" customHeight="1" x14ac:dyDescent="0.2">
      <c r="B156" s="153"/>
      <c r="C156" s="153"/>
      <c r="D156" s="153"/>
      <c r="E156" s="153"/>
      <c r="F156" s="153"/>
      <c r="G156" s="153"/>
      <c r="H156" s="153"/>
      <c r="I156" s="153"/>
      <c r="J156" s="153"/>
      <c r="K156" s="153"/>
      <c r="L156" s="153"/>
      <c r="M156" s="153"/>
      <c r="N156" s="153"/>
      <c r="O156" s="153"/>
      <c r="P156" s="153"/>
      <c r="Q156" s="153"/>
      <c r="R156" s="153"/>
    </row>
    <row r="157" spans="2:18" ht="12.2" customHeight="1" x14ac:dyDescent="0.2">
      <c r="B157" s="153"/>
      <c r="C157" s="153"/>
      <c r="D157" s="153"/>
      <c r="E157" s="153"/>
      <c r="F157" s="153"/>
      <c r="G157" s="153"/>
      <c r="H157" s="153"/>
      <c r="I157" s="153"/>
      <c r="J157" s="153"/>
      <c r="K157" s="153"/>
      <c r="L157" s="153"/>
      <c r="M157" s="153"/>
      <c r="N157" s="153"/>
      <c r="O157" s="153"/>
      <c r="P157" s="153"/>
      <c r="Q157" s="153"/>
      <c r="R157" s="153"/>
    </row>
    <row r="158" spans="2:18" ht="12.2" customHeight="1" x14ac:dyDescent="0.2">
      <c r="B158" s="153"/>
      <c r="C158" s="153"/>
      <c r="D158" s="153"/>
      <c r="E158" s="153"/>
      <c r="F158" s="153"/>
      <c r="G158" s="153"/>
      <c r="H158" s="153"/>
      <c r="I158" s="153"/>
      <c r="J158" s="153"/>
      <c r="K158" s="153"/>
      <c r="L158" s="153"/>
      <c r="M158" s="153"/>
      <c r="N158" s="153"/>
      <c r="O158" s="153"/>
      <c r="P158" s="153"/>
      <c r="Q158" s="153"/>
      <c r="R158" s="153"/>
    </row>
    <row r="159" spans="2:18" ht="12.2" customHeight="1" x14ac:dyDescent="0.2">
      <c r="B159" s="153"/>
      <c r="C159" s="153"/>
      <c r="D159" s="153"/>
      <c r="E159" s="153"/>
      <c r="F159" s="153"/>
      <c r="G159" s="153"/>
      <c r="H159" s="153"/>
      <c r="I159" s="153"/>
      <c r="J159" s="153"/>
      <c r="K159" s="153"/>
      <c r="L159" s="153"/>
      <c r="M159" s="153"/>
      <c r="N159" s="153"/>
      <c r="O159" s="153"/>
      <c r="P159" s="153"/>
      <c r="Q159" s="153"/>
      <c r="R159" s="153"/>
    </row>
    <row r="160" spans="2:18" ht="12.2" customHeight="1" x14ac:dyDescent="0.2">
      <c r="B160" s="38"/>
    </row>
    <row r="161" spans="1:18" ht="12.2" customHeight="1" x14ac:dyDescent="0.2">
      <c r="B161" s="153"/>
      <c r="C161" s="153"/>
      <c r="D161" s="153"/>
      <c r="E161" s="153"/>
      <c r="F161" s="153"/>
      <c r="G161" s="153"/>
      <c r="H161" s="153"/>
      <c r="I161" s="153"/>
      <c r="J161" s="153"/>
      <c r="K161" s="153"/>
      <c r="L161" s="153"/>
      <c r="M161" s="153"/>
      <c r="N161" s="153"/>
      <c r="O161" s="153"/>
      <c r="P161" s="153"/>
      <c r="Q161" s="153"/>
      <c r="R161" s="153"/>
    </row>
    <row r="162" spans="1:18" ht="24" customHeight="1" x14ac:dyDescent="0.2">
      <c r="A162" s="44" t="str">
        <f>CONCATENATE("IOGP",Spec_No," Version ",DS_Revision)</f>
        <v>IOGPS-700D Version 0.1</v>
      </c>
    </row>
    <row r="163" spans="1:18" ht="21.2" customHeight="1" x14ac:dyDescent="0.2">
      <c r="A163" s="159" t="str">
        <f>CONCATENATE(Spec_No," Data Sheet")</f>
        <v>S-700D Data Sheet</v>
      </c>
      <c r="B163" s="159"/>
      <c r="C163" s="159"/>
      <c r="D163" s="159"/>
      <c r="E163" s="159"/>
      <c r="F163" s="159"/>
      <c r="G163" s="159"/>
      <c r="H163" s="159"/>
      <c r="I163" s="159"/>
      <c r="J163" s="159"/>
      <c r="K163" s="159"/>
      <c r="L163" s="159"/>
      <c r="M163" s="159"/>
      <c r="N163" s="159"/>
      <c r="O163" s="159"/>
      <c r="P163" s="159"/>
      <c r="Q163" s="159"/>
      <c r="R163" s="159"/>
    </row>
    <row r="164" spans="1:18" ht="21.2" customHeight="1" x14ac:dyDescent="0.2">
      <c r="A164" s="159" t="str">
        <f>CONCATENATE("for ",Suppl_Descr)</f>
        <v>for Special Purpose Couplings</v>
      </c>
      <c r="B164" s="159"/>
      <c r="C164" s="159"/>
      <c r="D164" s="159"/>
      <c r="E164" s="159"/>
      <c r="F164" s="159"/>
      <c r="G164" s="159"/>
      <c r="H164" s="159"/>
      <c r="I164" s="159"/>
      <c r="J164" s="159"/>
      <c r="K164" s="159"/>
      <c r="L164" s="159"/>
      <c r="M164" s="159"/>
      <c r="N164" s="159"/>
      <c r="O164" s="159"/>
      <c r="P164" s="159"/>
      <c r="Q164" s="159"/>
      <c r="R164" s="159"/>
    </row>
    <row r="165" spans="1:18" ht="21.2" customHeight="1" x14ac:dyDescent="0.2">
      <c r="A165" s="158"/>
      <c r="B165" s="158"/>
      <c r="C165" s="158"/>
      <c r="D165" s="158"/>
      <c r="E165" s="158"/>
      <c r="F165" s="158"/>
      <c r="G165" s="158"/>
      <c r="H165" s="158"/>
      <c r="I165" s="158"/>
      <c r="J165" s="158"/>
      <c r="K165" s="158"/>
      <c r="L165" s="158"/>
      <c r="M165" s="158"/>
      <c r="N165" s="158"/>
      <c r="O165" s="158"/>
      <c r="P165" s="158"/>
      <c r="Q165" s="158"/>
      <c r="R165" s="158"/>
    </row>
    <row r="166" spans="1:18" ht="12.2" customHeight="1" x14ac:dyDescent="0.2">
      <c r="A166" s="38"/>
    </row>
    <row r="167" spans="1:18" ht="21.2" customHeight="1" x14ac:dyDescent="0.2">
      <c r="A167" s="159" t="s">
        <v>53</v>
      </c>
      <c r="B167" s="159"/>
      <c r="C167" s="159"/>
      <c r="D167" s="159"/>
      <c r="E167" s="159"/>
      <c r="F167" s="159"/>
      <c r="G167" s="159"/>
      <c r="H167" s="159"/>
      <c r="I167" s="159"/>
      <c r="J167" s="159"/>
      <c r="K167" s="159"/>
      <c r="L167" s="159"/>
      <c r="M167" s="159"/>
      <c r="N167" s="159"/>
      <c r="O167" s="159"/>
      <c r="P167" s="159"/>
      <c r="Q167" s="159"/>
      <c r="R167" s="159"/>
    </row>
    <row r="168" spans="1:18" ht="12.2" customHeight="1" x14ac:dyDescent="0.2">
      <c r="A168" s="39"/>
    </row>
    <row r="169" spans="1:18" ht="12.2" customHeight="1" x14ac:dyDescent="0.2">
      <c r="A169" s="157" t="s">
        <v>113</v>
      </c>
      <c r="B169" s="157"/>
      <c r="C169" s="157"/>
      <c r="D169" s="157"/>
      <c r="E169" s="157"/>
      <c r="F169" s="157"/>
      <c r="G169" s="157"/>
      <c r="H169" s="157"/>
      <c r="I169" s="157"/>
      <c r="J169" s="157"/>
      <c r="K169" s="157"/>
      <c r="L169" s="157"/>
      <c r="M169" s="157"/>
      <c r="N169" s="157"/>
      <c r="O169" s="157"/>
      <c r="P169" s="157"/>
      <c r="Q169" s="157"/>
      <c r="R169" s="157"/>
    </row>
    <row r="170" spans="1:18" ht="69.75" customHeight="1" x14ac:dyDescent="0.2">
      <c r="A170" s="157"/>
      <c r="B170" s="157"/>
      <c r="C170" s="157"/>
      <c r="D170" s="157"/>
      <c r="E170" s="157"/>
      <c r="F170" s="157"/>
      <c r="G170" s="157"/>
      <c r="H170" s="157"/>
      <c r="I170" s="157"/>
      <c r="J170" s="157"/>
      <c r="K170" s="157"/>
      <c r="L170" s="157"/>
      <c r="M170" s="157"/>
      <c r="N170" s="157"/>
      <c r="O170" s="157"/>
      <c r="P170" s="157"/>
      <c r="Q170" s="157"/>
      <c r="R170" s="157"/>
    </row>
    <row r="171" spans="1:18" ht="12" customHeight="1" x14ac:dyDescent="0.2">
      <c r="A171" s="38"/>
    </row>
    <row r="172" spans="1:18" ht="66" customHeight="1" x14ac:dyDescent="0.2">
      <c r="A172" s="155" t="str">
        <f>CONCATENATE("This datasheet shall be used in conjunction with the supplementary requirements specification, information requirements specification (IOGP ",Suppl_No,"L), quality requirements specification (IOGP ",Suppl_No,"Q) which together comprise the full set of specification documents. "," The Introduction section in the supplementary requirements specification provides further information on the purpose of each of these documents and the order of precedence for their use.")</f>
        <v>This datasheet shall be used in conjunction with the supplementary requirements specification, information requirements specification (IOGP S-700L), quality requirements specification (IOGP S-700Q) which together comprise the full set of specification documents.  The Introduction section in the supplementary requirements specification provides further information on the purpose of each of these documents and the order of precedence for their use.</v>
      </c>
      <c r="B172" s="155"/>
      <c r="C172" s="155"/>
      <c r="D172" s="155"/>
      <c r="E172" s="155"/>
      <c r="F172" s="155"/>
      <c r="G172" s="155"/>
      <c r="H172" s="155"/>
      <c r="I172" s="155"/>
      <c r="J172" s="155"/>
      <c r="K172" s="155"/>
      <c r="L172" s="155"/>
      <c r="M172" s="155"/>
      <c r="N172" s="155"/>
      <c r="O172" s="155"/>
      <c r="P172" s="155"/>
      <c r="Q172" s="155"/>
      <c r="R172" s="155"/>
    </row>
    <row r="173" spans="1:18" ht="12.2" customHeight="1" x14ac:dyDescent="0.2"/>
    <row r="174" spans="1:18" ht="35.85" customHeight="1" x14ac:dyDescent="0.2">
      <c r="A174" s="153"/>
      <c r="B174" s="153"/>
      <c r="C174" s="153"/>
      <c r="D174" s="153"/>
      <c r="E174" s="153"/>
      <c r="F174" s="153"/>
      <c r="G174" s="153"/>
      <c r="H174" s="153"/>
      <c r="I174" s="153"/>
      <c r="J174" s="153"/>
      <c r="K174" s="153"/>
      <c r="L174" s="153"/>
      <c r="M174" s="153"/>
      <c r="N174" s="153"/>
      <c r="O174" s="153"/>
      <c r="P174" s="153"/>
      <c r="Q174" s="153"/>
      <c r="R174" s="153"/>
    </row>
    <row r="175" spans="1:18" ht="33.6" customHeight="1" x14ac:dyDescent="0.2">
      <c r="A175" s="153"/>
      <c r="B175" s="153"/>
      <c r="C175" s="153"/>
      <c r="D175" s="153"/>
      <c r="E175" s="153"/>
      <c r="F175" s="153"/>
      <c r="G175" s="153"/>
      <c r="H175" s="153"/>
      <c r="I175" s="153"/>
      <c r="J175" s="153"/>
      <c r="K175" s="153"/>
      <c r="L175" s="153"/>
      <c r="M175" s="153"/>
      <c r="N175" s="153"/>
      <c r="O175" s="153"/>
      <c r="P175" s="153"/>
      <c r="Q175" s="153"/>
      <c r="R175" s="153"/>
    </row>
    <row r="176" spans="1:18" ht="12.2" customHeight="1" x14ac:dyDescent="0.2">
      <c r="A176" s="38"/>
    </row>
    <row r="177" spans="1:18" ht="133.5" customHeight="1" x14ac:dyDescent="0.2">
      <c r="A177" s="38"/>
    </row>
    <row r="178" spans="1:18" ht="31.5" customHeight="1" x14ac:dyDescent="0.2">
      <c r="A178" s="156" t="s">
        <v>107</v>
      </c>
      <c r="B178" s="156"/>
      <c r="C178" s="156"/>
      <c r="D178" s="156"/>
      <c r="E178" s="156"/>
      <c r="F178" s="156"/>
      <c r="G178" s="156"/>
      <c r="H178" s="156"/>
      <c r="I178" s="156"/>
      <c r="J178" s="156"/>
      <c r="K178" s="156"/>
      <c r="L178" s="156"/>
      <c r="M178" s="156"/>
      <c r="N178" s="156"/>
      <c r="O178" s="156"/>
      <c r="P178" s="156"/>
      <c r="Q178" s="156"/>
      <c r="R178" s="156"/>
    </row>
    <row r="179" spans="1:18" ht="12.2" customHeight="1" x14ac:dyDescent="0.2">
      <c r="A179" s="40"/>
    </row>
    <row r="180" spans="1:18" ht="17.25" customHeight="1" x14ac:dyDescent="0.2">
      <c r="A180" s="153"/>
      <c r="B180" s="153"/>
      <c r="C180" s="153"/>
      <c r="D180" s="153"/>
      <c r="E180" s="153"/>
      <c r="F180" s="153"/>
      <c r="G180" s="153"/>
      <c r="H180" s="153"/>
      <c r="I180" s="153"/>
      <c r="J180" s="153"/>
      <c r="K180" s="153"/>
      <c r="L180" s="153"/>
      <c r="M180" s="153"/>
      <c r="N180" s="153"/>
      <c r="O180" s="153"/>
      <c r="P180" s="153"/>
      <c r="Q180" s="153"/>
      <c r="R180" s="153"/>
    </row>
    <row r="181" spans="1:18" ht="17.45" customHeight="1" x14ac:dyDescent="0.2">
      <c r="A181" s="153"/>
      <c r="B181" s="153"/>
      <c r="C181" s="153"/>
      <c r="D181" s="153"/>
      <c r="E181" s="153"/>
      <c r="F181" s="153"/>
      <c r="G181" s="153"/>
      <c r="H181" s="153"/>
      <c r="I181" s="153"/>
      <c r="J181" s="153"/>
      <c r="K181" s="153"/>
      <c r="L181" s="153"/>
      <c r="M181" s="153"/>
      <c r="N181" s="153"/>
      <c r="O181" s="153"/>
      <c r="P181" s="153"/>
      <c r="Q181" s="153"/>
      <c r="R181" s="153"/>
    </row>
    <row r="182" spans="1:18" ht="17.45" customHeight="1" x14ac:dyDescent="0.2">
      <c r="A182" s="153"/>
      <c r="B182" s="153"/>
      <c r="C182" s="153"/>
      <c r="D182" s="153"/>
      <c r="E182" s="153"/>
      <c r="F182" s="153"/>
      <c r="G182" s="153"/>
      <c r="H182" s="153"/>
      <c r="I182" s="153"/>
      <c r="J182" s="153"/>
      <c r="K182" s="153"/>
      <c r="L182" s="153"/>
      <c r="M182" s="153"/>
      <c r="N182" s="153"/>
      <c r="O182" s="153"/>
      <c r="P182" s="153"/>
      <c r="Q182" s="153"/>
      <c r="R182" s="153"/>
    </row>
    <row r="183" spans="1:18" ht="17.45" customHeight="1" x14ac:dyDescent="0.2">
      <c r="A183" s="153"/>
      <c r="B183" s="153"/>
      <c r="C183" s="153"/>
      <c r="D183" s="153"/>
      <c r="E183" s="153"/>
      <c r="F183" s="153"/>
      <c r="G183" s="153"/>
      <c r="H183" s="153"/>
      <c r="I183" s="153"/>
      <c r="J183" s="153"/>
      <c r="K183" s="153"/>
      <c r="L183" s="153"/>
      <c r="M183" s="153"/>
      <c r="N183" s="153"/>
      <c r="O183" s="153"/>
      <c r="P183" s="153"/>
      <c r="Q183" s="153"/>
      <c r="R183" s="153"/>
    </row>
    <row r="184" spans="1:18" ht="90.75" customHeight="1" x14ac:dyDescent="0.2">
      <c r="A184" s="153"/>
      <c r="B184" s="153"/>
      <c r="C184" s="153"/>
      <c r="D184" s="153"/>
      <c r="E184" s="153"/>
      <c r="F184" s="153"/>
      <c r="G184" s="153"/>
      <c r="H184" s="153"/>
      <c r="I184" s="153"/>
      <c r="J184" s="153"/>
      <c r="K184" s="153"/>
      <c r="L184" s="153"/>
      <c r="M184" s="153"/>
      <c r="N184" s="153"/>
      <c r="O184" s="153"/>
      <c r="P184" s="153"/>
      <c r="Q184" s="153"/>
      <c r="R184" s="153"/>
    </row>
    <row r="185" spans="1:18" ht="89.25" customHeight="1" x14ac:dyDescent="0.2">
      <c r="A185" s="70"/>
      <c r="B185" s="70"/>
      <c r="C185" s="70"/>
      <c r="D185" s="70"/>
      <c r="E185" s="70"/>
      <c r="F185" s="70"/>
      <c r="G185" s="70"/>
      <c r="H185" s="70"/>
      <c r="I185" s="70"/>
      <c r="J185" s="70"/>
      <c r="K185" s="70"/>
      <c r="L185" s="70"/>
      <c r="M185" s="71"/>
      <c r="N185" s="70"/>
      <c r="O185" s="70"/>
      <c r="P185" s="70"/>
      <c r="Q185" s="70"/>
      <c r="R185" s="70"/>
    </row>
    <row r="186" spans="1:18" ht="41.25" customHeight="1" x14ac:dyDescent="0.2">
      <c r="A186" s="154" t="str">
        <f>CONCATENATE("IOGP",Spec_No," Version ",IRS_Revision)</f>
        <v>IOGPS-700D Version 0.1</v>
      </c>
      <c r="B186" s="154"/>
      <c r="C186" s="154"/>
      <c r="D186" s="154"/>
      <c r="E186" s="154"/>
      <c r="F186" s="154"/>
      <c r="G186" s="154"/>
      <c r="H186" s="154"/>
      <c r="I186" s="154"/>
      <c r="J186" s="154"/>
      <c r="K186" s="154"/>
      <c r="L186" s="154"/>
      <c r="M186" s="154"/>
      <c r="N186" s="154"/>
      <c r="O186" s="154"/>
      <c r="P186" s="154"/>
      <c r="Q186" s="154"/>
      <c r="R186" s="154"/>
    </row>
    <row r="187" spans="1:18" ht="12.2" customHeight="1" x14ac:dyDescent="0.2">
      <c r="B187" s="45"/>
    </row>
    <row r="188" spans="1:18" ht="12.2" customHeight="1" x14ac:dyDescent="0.2"/>
    <row r="189" spans="1:18" ht="12.2" customHeight="1" x14ac:dyDescent="0.2"/>
    <row r="190" spans="1:18" ht="84.95" customHeight="1" x14ac:dyDescent="0.2"/>
    <row r="191" spans="1:18" ht="84.95" customHeight="1" x14ac:dyDescent="0.2"/>
    <row r="192" spans="1:18" ht="84.95" customHeight="1" x14ac:dyDescent="0.2"/>
    <row r="193" ht="84.95" customHeight="1" x14ac:dyDescent="0.2"/>
    <row r="194" ht="84.95" customHeight="1" x14ac:dyDescent="0.2"/>
    <row r="195" ht="84.95" customHeight="1" x14ac:dyDescent="0.2"/>
    <row r="196" ht="84.95" customHeight="1" x14ac:dyDescent="0.2"/>
    <row r="197" ht="84.95" customHeight="1" x14ac:dyDescent="0.2"/>
    <row r="198" ht="84.95" customHeight="1" x14ac:dyDescent="0.2"/>
    <row r="199" ht="84.95" customHeight="1" x14ac:dyDescent="0.2"/>
  </sheetData>
  <mergeCells count="40">
    <mergeCell ref="A18:R18"/>
    <mergeCell ref="N3:O3"/>
    <mergeCell ref="P3:P4"/>
    <mergeCell ref="N4:O4"/>
    <mergeCell ref="A16:R16"/>
    <mergeCell ref="Q3:R3"/>
    <mergeCell ref="Q4:R4"/>
    <mergeCell ref="B138:R138"/>
    <mergeCell ref="A120:R120"/>
    <mergeCell ref="A121:R121"/>
    <mergeCell ref="A122:R122"/>
    <mergeCell ref="A124:R124"/>
    <mergeCell ref="A126:R126"/>
    <mergeCell ref="A128:R128"/>
    <mergeCell ref="A129:R129"/>
    <mergeCell ref="A131:R131"/>
    <mergeCell ref="A133:R133"/>
    <mergeCell ref="B135:R135"/>
    <mergeCell ref="B136:R136"/>
    <mergeCell ref="A169:R170"/>
    <mergeCell ref="B140:R140"/>
    <mergeCell ref="B141:R141"/>
    <mergeCell ref="B142:R142"/>
    <mergeCell ref="B144:R144"/>
    <mergeCell ref="B153:R159"/>
    <mergeCell ref="B161:R161"/>
    <mergeCell ref="A163:R163"/>
    <mergeCell ref="A164:R164"/>
    <mergeCell ref="A165:R165"/>
    <mergeCell ref="A167:R167"/>
    <mergeCell ref="A182:R182"/>
    <mergeCell ref="A183:R183"/>
    <mergeCell ref="A184:R184"/>
    <mergeCell ref="A186:R186"/>
    <mergeCell ref="A172:R172"/>
    <mergeCell ref="A174:R174"/>
    <mergeCell ref="A175:R175"/>
    <mergeCell ref="A178:R178"/>
    <mergeCell ref="A180:R180"/>
    <mergeCell ref="A181:R181"/>
  </mergeCells>
  <pageMargins left="0.19685039370078741" right="0.19685039370078741" top="0.19685039370078741" bottom="0.19685039370078741" header="0.31496062992125984" footer="0.31496062992125984"/>
  <pageSetup paperSize="9" scale="94" fitToHeight="0" orientation="portrait" r:id="rId1"/>
  <rowBreaks count="2" manualBreakCount="2">
    <brk id="119" max="16383" man="1"/>
    <brk id="162"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45D25-4739-4D97-9385-6B6FA04C123B}">
  <sheetPr>
    <tabColor rgb="FF92D050"/>
    <pageSetUpPr fitToPage="1"/>
  </sheetPr>
  <dimension ref="A1:AD199"/>
  <sheetViews>
    <sheetView showGridLines="0" tabSelected="1" zoomScaleNormal="100" workbookViewId="0">
      <selection activeCell="I134" sqref="I134"/>
    </sheetView>
  </sheetViews>
  <sheetFormatPr defaultRowHeight="12.75" x14ac:dyDescent="0.2"/>
  <cols>
    <col min="1" max="1" width="3.5703125" style="78" customWidth="1"/>
    <col min="2" max="2" width="10.7109375" style="82" customWidth="1"/>
    <col min="3" max="3" width="40.140625" style="81" customWidth="1"/>
    <col min="4" max="6" width="8.7109375" style="82" customWidth="1"/>
    <col min="7" max="7" width="12.42578125" style="82" customWidth="1"/>
    <col min="8" max="8" width="15.85546875" style="82" customWidth="1"/>
    <col min="9" max="9" width="25.7109375" style="78" customWidth="1"/>
    <col min="10" max="10" width="2.7109375" style="78" customWidth="1"/>
    <col min="11" max="11" width="9.140625" style="79" customWidth="1"/>
    <col min="12" max="12" width="9.140625" style="78" customWidth="1"/>
    <col min="13" max="22" width="24.28515625" style="78" customWidth="1"/>
    <col min="23" max="16384" width="9.140625" style="79"/>
  </cols>
  <sheetData>
    <row r="1" spans="1:27" s="32" customFormat="1" ht="43.5" customHeight="1" thickBot="1" x14ac:dyDescent="0.25">
      <c r="A1" s="142" t="s">
        <v>76</v>
      </c>
      <c r="B1" s="169" t="s">
        <v>457</v>
      </c>
      <c r="C1" s="169"/>
      <c r="D1" s="169"/>
      <c r="E1" s="169"/>
      <c r="F1" s="169"/>
      <c r="G1" s="169"/>
      <c r="H1" s="169"/>
      <c r="I1" s="169"/>
      <c r="J1" s="141" t="s">
        <v>75</v>
      </c>
      <c r="K1" s="69"/>
      <c r="L1" s="77"/>
      <c r="M1" s="77"/>
      <c r="N1" s="77"/>
      <c r="O1" s="77"/>
      <c r="P1" s="77"/>
      <c r="Q1" s="77"/>
      <c r="R1" s="77"/>
      <c r="S1" s="77"/>
      <c r="T1" s="77"/>
      <c r="U1" s="77"/>
      <c r="V1" s="77"/>
    </row>
    <row r="2" spans="1:27" s="32" customFormat="1" x14ac:dyDescent="0.2">
      <c r="A2" s="88">
        <v>2</v>
      </c>
      <c r="B2" s="191" t="s">
        <v>82</v>
      </c>
      <c r="C2" s="175" t="s">
        <v>77</v>
      </c>
      <c r="D2" s="175"/>
      <c r="E2" s="175"/>
      <c r="F2" s="175"/>
      <c r="G2" s="175"/>
      <c r="H2" s="175"/>
      <c r="I2" s="176"/>
      <c r="J2" s="107"/>
      <c r="K2" s="33"/>
      <c r="L2" s="74"/>
      <c r="M2" s="74"/>
      <c r="N2" s="74"/>
      <c r="O2" s="74"/>
      <c r="P2" s="74"/>
      <c r="Q2" s="74"/>
      <c r="R2" s="74"/>
      <c r="S2" s="74"/>
      <c r="T2" s="74"/>
      <c r="U2" s="74"/>
      <c r="V2" s="74"/>
    </row>
    <row r="3" spans="1:27" s="32" customFormat="1" x14ac:dyDescent="0.2">
      <c r="A3" s="89">
        <v>3</v>
      </c>
      <c r="B3" s="192" t="s">
        <v>83</v>
      </c>
      <c r="C3" s="177" t="s">
        <v>74</v>
      </c>
      <c r="D3" s="177"/>
      <c r="E3" s="177"/>
      <c r="F3" s="177"/>
      <c r="G3" s="177"/>
      <c r="H3" s="177"/>
      <c r="I3" s="178"/>
      <c r="J3" s="66"/>
      <c r="K3" s="33"/>
      <c r="L3" s="67" t="s">
        <v>78</v>
      </c>
      <c r="M3" s="74"/>
      <c r="N3" s="74"/>
      <c r="O3" s="74"/>
      <c r="P3" s="74"/>
      <c r="Q3" s="74"/>
      <c r="R3" s="74"/>
      <c r="S3" s="74"/>
      <c r="T3" s="74"/>
      <c r="U3" s="74"/>
      <c r="V3" s="74"/>
    </row>
    <row r="4" spans="1:27" s="32" customFormat="1" x14ac:dyDescent="0.2">
      <c r="A4" s="89">
        <v>4</v>
      </c>
      <c r="B4" s="83" t="s">
        <v>79</v>
      </c>
      <c r="C4" s="80" t="s">
        <v>80</v>
      </c>
      <c r="D4" s="172" t="s">
        <v>81</v>
      </c>
      <c r="E4" s="173"/>
      <c r="F4" s="173"/>
      <c r="G4" s="173"/>
      <c r="H4" s="174"/>
      <c r="I4" s="75" t="s">
        <v>72</v>
      </c>
      <c r="J4" s="84"/>
      <c r="K4" s="33"/>
      <c r="L4" s="68"/>
      <c r="M4" s="74"/>
      <c r="N4" s="74"/>
      <c r="O4" s="74"/>
      <c r="P4" s="74"/>
      <c r="Q4" s="74"/>
      <c r="R4" s="74"/>
      <c r="S4" s="74"/>
      <c r="T4" s="74"/>
      <c r="U4" s="74"/>
      <c r="V4" s="74"/>
    </row>
    <row r="5" spans="1:27" s="103" customFormat="1" ht="13.7" customHeight="1" x14ac:dyDescent="0.2">
      <c r="A5" s="94">
        <v>5</v>
      </c>
      <c r="B5" s="193"/>
      <c r="C5" s="170" t="s">
        <v>89</v>
      </c>
      <c r="D5" s="170"/>
      <c r="E5" s="170"/>
      <c r="F5" s="170"/>
      <c r="G5" s="170"/>
      <c r="H5" s="170"/>
      <c r="I5" s="170"/>
      <c r="J5" s="171"/>
      <c r="K5" s="99"/>
      <c r="L5" s="102"/>
      <c r="M5" s="102"/>
      <c r="N5" s="102"/>
      <c r="O5" s="102"/>
      <c r="P5" s="102"/>
      <c r="Q5" s="102"/>
      <c r="R5" s="102"/>
      <c r="S5" s="102"/>
      <c r="T5" s="102"/>
      <c r="U5" s="102"/>
      <c r="V5" s="102"/>
      <c r="W5" s="102"/>
      <c r="X5" s="102"/>
      <c r="Y5" s="102"/>
      <c r="Z5" s="102"/>
      <c r="AA5" s="99"/>
    </row>
    <row r="6" spans="1:27" s="103" customFormat="1" x14ac:dyDescent="0.2">
      <c r="A6" s="94">
        <v>6</v>
      </c>
      <c r="B6" s="140" t="s">
        <v>114</v>
      </c>
      <c r="C6" s="114" t="s">
        <v>115</v>
      </c>
      <c r="D6" s="115"/>
      <c r="E6" s="115"/>
      <c r="F6" s="115"/>
      <c r="G6" s="115"/>
      <c r="H6" s="116" t="s">
        <v>62</v>
      </c>
      <c r="I6" s="125"/>
      <c r="J6" s="98"/>
      <c r="K6" s="99"/>
      <c r="L6" s="100" t="s">
        <v>62</v>
      </c>
      <c r="M6" s="101" t="s">
        <v>90</v>
      </c>
      <c r="N6" s="101" t="s">
        <v>91</v>
      </c>
      <c r="O6" s="101" t="s">
        <v>92</v>
      </c>
      <c r="P6" s="101" t="s">
        <v>93</v>
      </c>
      <c r="Q6" s="102"/>
      <c r="R6" s="102"/>
      <c r="S6" s="102"/>
      <c r="T6" s="102"/>
      <c r="U6" s="102"/>
      <c r="V6" s="102"/>
      <c r="W6" s="102"/>
      <c r="X6" s="102"/>
      <c r="Y6" s="102"/>
      <c r="Z6" s="102"/>
      <c r="AA6" s="99"/>
    </row>
    <row r="7" spans="1:27" s="103" customFormat="1" x14ac:dyDescent="0.2">
      <c r="A7" s="94">
        <v>7</v>
      </c>
      <c r="B7" s="140"/>
      <c r="C7" s="117" t="s">
        <v>116</v>
      </c>
      <c r="D7" s="118"/>
      <c r="E7" s="118"/>
      <c r="F7" s="118"/>
      <c r="G7" s="118"/>
      <c r="H7" s="119" t="s">
        <v>62</v>
      </c>
      <c r="I7" s="126"/>
      <c r="J7" s="98"/>
      <c r="K7" s="99"/>
      <c r="L7" s="100" t="s">
        <v>62</v>
      </c>
      <c r="M7" s="101" t="s">
        <v>117</v>
      </c>
      <c r="N7" s="101" t="s">
        <v>118</v>
      </c>
      <c r="O7" s="101" t="s">
        <v>119</v>
      </c>
      <c r="P7" s="102"/>
      <c r="Q7" s="102"/>
      <c r="R7" s="102"/>
      <c r="S7" s="102"/>
      <c r="T7" s="102"/>
      <c r="U7" s="102"/>
      <c r="V7" s="102"/>
      <c r="W7" s="102"/>
      <c r="X7" s="102"/>
      <c r="Y7" s="102"/>
      <c r="Z7" s="104"/>
    </row>
    <row r="8" spans="1:27" s="103" customFormat="1" x14ac:dyDescent="0.2">
      <c r="A8" s="94">
        <v>8</v>
      </c>
      <c r="B8" s="140"/>
      <c r="C8" s="117" t="s">
        <v>120</v>
      </c>
      <c r="D8" s="118"/>
      <c r="E8" s="118"/>
      <c r="F8" s="118"/>
      <c r="G8" s="118"/>
      <c r="H8" s="119" t="s">
        <v>69</v>
      </c>
      <c r="I8" s="126"/>
      <c r="J8" s="98"/>
      <c r="K8" s="99"/>
      <c r="L8" s="102"/>
      <c r="M8" s="102"/>
      <c r="N8" s="102"/>
      <c r="O8" s="102"/>
      <c r="P8" s="102"/>
      <c r="Q8" s="102"/>
      <c r="R8" s="102"/>
      <c r="S8" s="102"/>
      <c r="T8" s="102"/>
      <c r="U8" s="102"/>
      <c r="V8" s="104"/>
      <c r="W8" s="105"/>
      <c r="X8" s="105"/>
      <c r="Y8" s="105"/>
      <c r="Z8" s="105"/>
    </row>
    <row r="9" spans="1:27" s="103" customFormat="1" x14ac:dyDescent="0.2">
      <c r="A9" s="94">
        <v>9</v>
      </c>
      <c r="B9" s="140"/>
      <c r="C9" s="117" t="s">
        <v>121</v>
      </c>
      <c r="D9" s="118"/>
      <c r="E9" s="118"/>
      <c r="F9" s="118"/>
      <c r="G9" s="118"/>
      <c r="H9" s="119" t="s">
        <v>69</v>
      </c>
      <c r="I9" s="126"/>
      <c r="J9" s="98"/>
      <c r="K9" s="99"/>
      <c r="L9" s="102"/>
      <c r="M9" s="102"/>
      <c r="N9" s="102"/>
      <c r="O9" s="102"/>
      <c r="P9" s="102"/>
      <c r="Q9" s="102"/>
      <c r="R9" s="102"/>
      <c r="S9" s="102"/>
      <c r="T9" s="102"/>
      <c r="U9" s="102"/>
      <c r="V9" s="104"/>
      <c r="W9" s="105"/>
      <c r="X9" s="105"/>
      <c r="Y9" s="105"/>
      <c r="Z9" s="105"/>
    </row>
    <row r="10" spans="1:27" s="103" customFormat="1" x14ac:dyDescent="0.2">
      <c r="A10" s="94">
        <v>10</v>
      </c>
      <c r="B10" s="140"/>
      <c r="C10" s="117" t="s">
        <v>122</v>
      </c>
      <c r="D10" s="118"/>
      <c r="E10" s="118"/>
      <c r="F10" s="118"/>
      <c r="G10" s="118"/>
      <c r="H10" s="119" t="s">
        <v>69</v>
      </c>
      <c r="I10" s="126"/>
      <c r="J10" s="98"/>
      <c r="K10" s="99"/>
      <c r="L10" s="102"/>
      <c r="M10" s="102"/>
      <c r="N10" s="102"/>
      <c r="O10" s="102"/>
      <c r="P10" s="102"/>
      <c r="Q10" s="102"/>
      <c r="R10" s="102"/>
      <c r="S10" s="102"/>
      <c r="T10" s="102"/>
      <c r="U10" s="102"/>
      <c r="V10" s="104"/>
      <c r="W10" s="105"/>
      <c r="X10" s="105"/>
      <c r="Y10" s="105"/>
      <c r="Z10" s="105"/>
    </row>
    <row r="11" spans="1:27" s="103" customFormat="1" x14ac:dyDescent="0.2">
      <c r="A11" s="94">
        <v>11</v>
      </c>
      <c r="B11" s="140" t="s">
        <v>123</v>
      </c>
      <c r="C11" s="117" t="s">
        <v>83</v>
      </c>
      <c r="D11" s="118"/>
      <c r="E11" s="118"/>
      <c r="F11" s="118"/>
      <c r="G11" s="118"/>
      <c r="H11" s="119" t="s">
        <v>69</v>
      </c>
      <c r="I11" s="126"/>
      <c r="J11" s="98"/>
      <c r="K11" s="99"/>
      <c r="L11" s="102"/>
      <c r="M11" s="102"/>
      <c r="N11" s="102"/>
      <c r="O11" s="102"/>
      <c r="P11" s="102"/>
      <c r="Q11" s="102"/>
      <c r="R11" s="102"/>
      <c r="S11" s="102"/>
      <c r="T11" s="102"/>
      <c r="U11" s="102"/>
      <c r="V11" s="104"/>
      <c r="W11" s="105"/>
      <c r="X11" s="105"/>
      <c r="Y11" s="105"/>
      <c r="Z11" s="105"/>
    </row>
    <row r="12" spans="1:27" s="103" customFormat="1" ht="22.5" x14ac:dyDescent="0.2">
      <c r="A12" s="94">
        <v>12</v>
      </c>
      <c r="B12" s="140" t="s">
        <v>124</v>
      </c>
      <c r="C12" s="117" t="s">
        <v>125</v>
      </c>
      <c r="D12" s="118"/>
      <c r="E12" s="118"/>
      <c r="F12" s="118"/>
      <c r="G12" s="118"/>
      <c r="H12" s="119" t="s">
        <v>69</v>
      </c>
      <c r="I12" s="126"/>
      <c r="J12" s="98"/>
      <c r="K12" s="99"/>
      <c r="L12" s="102"/>
      <c r="M12" s="102"/>
      <c r="N12" s="102"/>
      <c r="O12" s="102"/>
      <c r="P12" s="102"/>
      <c r="Q12" s="102"/>
      <c r="R12" s="102"/>
      <c r="S12" s="102"/>
      <c r="T12" s="102"/>
      <c r="U12" s="102"/>
      <c r="V12" s="104"/>
      <c r="W12" s="105"/>
      <c r="X12" s="105"/>
      <c r="Y12" s="105"/>
      <c r="Z12" s="105"/>
    </row>
    <row r="13" spans="1:27" s="103" customFormat="1" x14ac:dyDescent="0.2">
      <c r="A13" s="94">
        <v>13</v>
      </c>
      <c r="B13" s="140"/>
      <c r="C13" s="117" t="s">
        <v>126</v>
      </c>
      <c r="D13" s="118"/>
      <c r="E13" s="118"/>
      <c r="F13" s="118"/>
      <c r="G13" s="118"/>
      <c r="H13" s="119" t="s">
        <v>69</v>
      </c>
      <c r="I13" s="126"/>
      <c r="J13" s="98"/>
      <c r="K13" s="99"/>
      <c r="L13" s="102"/>
      <c r="M13" s="102"/>
      <c r="N13" s="102"/>
      <c r="O13" s="102"/>
      <c r="P13" s="102"/>
      <c r="Q13" s="102"/>
      <c r="R13" s="102"/>
      <c r="S13" s="102"/>
      <c r="T13" s="102"/>
      <c r="U13" s="102"/>
      <c r="V13" s="104"/>
      <c r="W13" s="105"/>
      <c r="X13" s="105"/>
      <c r="Y13" s="105"/>
      <c r="Z13" s="105"/>
    </row>
    <row r="14" spans="1:27" s="103" customFormat="1" x14ac:dyDescent="0.2">
      <c r="A14" s="94">
        <v>14</v>
      </c>
      <c r="B14" s="140"/>
      <c r="C14" s="117" t="s">
        <v>127</v>
      </c>
      <c r="D14" s="118"/>
      <c r="E14" s="118"/>
      <c r="F14" s="118"/>
      <c r="G14" s="118"/>
      <c r="H14" s="119" t="s">
        <v>69</v>
      </c>
      <c r="I14" s="126"/>
      <c r="J14" s="98"/>
      <c r="K14" s="99"/>
      <c r="L14" s="102"/>
      <c r="M14" s="102"/>
      <c r="N14" s="102"/>
      <c r="O14" s="102"/>
      <c r="P14" s="102"/>
      <c r="Q14" s="102"/>
      <c r="R14" s="102"/>
      <c r="S14" s="102"/>
      <c r="T14" s="102"/>
      <c r="U14" s="102"/>
      <c r="V14" s="104"/>
      <c r="W14" s="105"/>
      <c r="X14" s="105"/>
      <c r="Y14" s="105"/>
      <c r="Z14" s="105"/>
    </row>
    <row r="15" spans="1:27" s="103" customFormat="1" x14ac:dyDescent="0.2">
      <c r="A15" s="94">
        <v>15</v>
      </c>
      <c r="B15" s="140" t="s">
        <v>128</v>
      </c>
      <c r="C15" s="117" t="s">
        <v>129</v>
      </c>
      <c r="D15" s="118"/>
      <c r="E15" s="118"/>
      <c r="F15" s="118"/>
      <c r="G15" s="119" t="s">
        <v>69</v>
      </c>
      <c r="H15" s="120" t="s">
        <v>130</v>
      </c>
      <c r="I15" s="126"/>
      <c r="J15" s="98"/>
      <c r="K15" s="99"/>
      <c r="L15" s="100" t="s">
        <v>62</v>
      </c>
      <c r="M15" s="101" t="s">
        <v>130</v>
      </c>
      <c r="N15" s="101" t="s">
        <v>131</v>
      </c>
      <c r="O15" s="102"/>
      <c r="P15" s="102"/>
      <c r="Q15" s="102"/>
      <c r="R15" s="102"/>
      <c r="S15" s="102"/>
      <c r="T15" s="102"/>
      <c r="U15" s="102"/>
      <c r="V15" s="102"/>
      <c r="W15" s="102"/>
      <c r="X15" s="102"/>
      <c r="Y15" s="102"/>
      <c r="Z15" s="102"/>
      <c r="AA15" s="99"/>
    </row>
    <row r="16" spans="1:27" s="103" customFormat="1" x14ac:dyDescent="0.2">
      <c r="A16" s="94">
        <v>16</v>
      </c>
      <c r="B16" s="140" t="s">
        <v>128</v>
      </c>
      <c r="C16" s="117" t="s">
        <v>132</v>
      </c>
      <c r="D16" s="118"/>
      <c r="E16" s="118"/>
      <c r="F16" s="118"/>
      <c r="G16" s="118"/>
      <c r="H16" s="119" t="s">
        <v>69</v>
      </c>
      <c r="I16" s="126"/>
      <c r="J16" s="98"/>
      <c r="K16" s="99"/>
      <c r="L16" s="102"/>
      <c r="M16" s="102"/>
      <c r="N16" s="102"/>
      <c r="O16" s="102"/>
      <c r="P16" s="102"/>
      <c r="Q16" s="102"/>
      <c r="R16" s="102"/>
      <c r="S16" s="102"/>
      <c r="T16" s="102"/>
      <c r="U16" s="102"/>
      <c r="V16" s="104"/>
      <c r="W16" s="105"/>
      <c r="X16" s="105"/>
      <c r="Y16" s="105"/>
      <c r="Z16" s="105"/>
    </row>
    <row r="17" spans="1:27" s="103" customFormat="1" x14ac:dyDescent="0.2">
      <c r="A17" s="94">
        <v>17</v>
      </c>
      <c r="B17" s="140"/>
      <c r="C17" s="117" t="s">
        <v>133</v>
      </c>
      <c r="D17" s="118"/>
      <c r="E17" s="118"/>
      <c r="F17" s="118"/>
      <c r="G17" s="118"/>
      <c r="H17" s="119" t="s">
        <v>69</v>
      </c>
      <c r="I17" s="126"/>
      <c r="J17" s="98"/>
      <c r="K17" s="99"/>
      <c r="L17" s="102"/>
      <c r="M17" s="102"/>
      <c r="N17" s="102"/>
      <c r="O17" s="102"/>
      <c r="P17" s="102"/>
      <c r="Q17" s="102"/>
      <c r="R17" s="102"/>
      <c r="S17" s="102"/>
      <c r="T17" s="102"/>
      <c r="U17" s="102"/>
      <c r="V17" s="104"/>
      <c r="W17" s="105"/>
      <c r="X17" s="105"/>
      <c r="Y17" s="105"/>
      <c r="Z17" s="105"/>
    </row>
    <row r="18" spans="1:27" s="103" customFormat="1" x14ac:dyDescent="0.2">
      <c r="A18" s="94">
        <v>18</v>
      </c>
      <c r="B18" s="140"/>
      <c r="C18" s="117" t="s">
        <v>134</v>
      </c>
      <c r="D18" s="118"/>
      <c r="E18" s="118"/>
      <c r="F18" s="118"/>
      <c r="G18" s="118"/>
      <c r="H18" s="119" t="s">
        <v>69</v>
      </c>
      <c r="I18" s="126"/>
      <c r="J18" s="98"/>
      <c r="K18" s="99"/>
      <c r="L18" s="102"/>
      <c r="M18" s="102"/>
      <c r="N18" s="102"/>
      <c r="O18" s="102"/>
      <c r="P18" s="102"/>
      <c r="Q18" s="102"/>
      <c r="R18" s="102"/>
      <c r="S18" s="102"/>
      <c r="T18" s="102"/>
      <c r="U18" s="102"/>
      <c r="V18" s="104"/>
      <c r="W18" s="105"/>
      <c r="X18" s="105"/>
      <c r="Y18" s="105"/>
      <c r="Z18" s="105"/>
    </row>
    <row r="19" spans="1:27" s="103" customFormat="1" x14ac:dyDescent="0.2">
      <c r="A19" s="94">
        <v>19</v>
      </c>
      <c r="B19" s="140"/>
      <c r="C19" s="117" t="s">
        <v>135</v>
      </c>
      <c r="D19" s="118"/>
      <c r="E19" s="118"/>
      <c r="F19" s="118"/>
      <c r="G19" s="118"/>
      <c r="H19" s="119" t="s">
        <v>69</v>
      </c>
      <c r="I19" s="126"/>
      <c r="J19" s="98"/>
      <c r="K19" s="99"/>
      <c r="L19" s="102"/>
      <c r="M19" s="102"/>
      <c r="N19" s="102"/>
      <c r="O19" s="102"/>
      <c r="P19" s="102"/>
      <c r="Q19" s="102"/>
      <c r="R19" s="102"/>
      <c r="S19" s="102"/>
      <c r="T19" s="102"/>
      <c r="U19" s="102"/>
      <c r="V19" s="104"/>
      <c r="W19" s="105"/>
      <c r="X19" s="105"/>
      <c r="Y19" s="105"/>
      <c r="Z19" s="105"/>
    </row>
    <row r="20" spans="1:27" s="103" customFormat="1" x14ac:dyDescent="0.2">
      <c r="A20" s="94">
        <v>20</v>
      </c>
      <c r="B20" s="140"/>
      <c r="C20" s="117" t="s">
        <v>136</v>
      </c>
      <c r="D20" s="118"/>
      <c r="E20" s="118"/>
      <c r="F20" s="118"/>
      <c r="G20" s="118"/>
      <c r="H20" s="119" t="s">
        <v>69</v>
      </c>
      <c r="I20" s="126"/>
      <c r="J20" s="98"/>
      <c r="K20" s="99"/>
      <c r="L20" s="102"/>
      <c r="M20" s="102"/>
      <c r="N20" s="102"/>
      <c r="O20" s="102"/>
      <c r="P20" s="102"/>
      <c r="Q20" s="102"/>
      <c r="R20" s="102"/>
      <c r="S20" s="102"/>
      <c r="T20" s="102"/>
      <c r="U20" s="102"/>
      <c r="V20" s="104"/>
      <c r="W20" s="105"/>
      <c r="X20" s="105"/>
      <c r="Y20" s="105"/>
      <c r="Z20" s="105"/>
    </row>
    <row r="21" spans="1:27" s="103" customFormat="1" x14ac:dyDescent="0.2">
      <c r="A21" s="94">
        <v>21</v>
      </c>
      <c r="B21" s="140"/>
      <c r="C21" s="117" t="s">
        <v>137</v>
      </c>
      <c r="D21" s="118"/>
      <c r="E21" s="118"/>
      <c r="F21" s="118"/>
      <c r="G21" s="118"/>
      <c r="H21" s="119" t="s">
        <v>69</v>
      </c>
      <c r="I21" s="126"/>
      <c r="J21" s="98"/>
      <c r="K21" s="99"/>
      <c r="L21" s="102"/>
      <c r="M21" s="102"/>
      <c r="N21" s="102"/>
      <c r="O21" s="102"/>
      <c r="P21" s="102"/>
      <c r="Q21" s="102"/>
      <c r="R21" s="102"/>
      <c r="S21" s="102"/>
      <c r="T21" s="102"/>
      <c r="U21" s="102"/>
      <c r="V21" s="104"/>
      <c r="W21" s="105"/>
      <c r="X21" s="105"/>
      <c r="Y21" s="105"/>
      <c r="Z21" s="105"/>
    </row>
    <row r="22" spans="1:27" s="103" customFormat="1" x14ac:dyDescent="0.2">
      <c r="A22" s="94">
        <v>22</v>
      </c>
      <c r="B22" s="140"/>
      <c r="C22" s="117" t="s">
        <v>138</v>
      </c>
      <c r="D22" s="118"/>
      <c r="E22" s="118"/>
      <c r="F22" s="118"/>
      <c r="G22" s="118"/>
      <c r="H22" s="119" t="s">
        <v>69</v>
      </c>
      <c r="I22" s="126"/>
      <c r="J22" s="98"/>
      <c r="K22" s="99"/>
      <c r="L22" s="102"/>
      <c r="M22" s="102"/>
      <c r="N22" s="102"/>
      <c r="O22" s="102"/>
      <c r="P22" s="102"/>
      <c r="Q22" s="102"/>
      <c r="R22" s="102"/>
      <c r="S22" s="102"/>
      <c r="T22" s="102"/>
      <c r="U22" s="102"/>
      <c r="V22" s="104"/>
      <c r="W22" s="105"/>
      <c r="X22" s="105"/>
      <c r="Y22" s="105"/>
      <c r="Z22" s="105"/>
    </row>
    <row r="23" spans="1:27" s="103" customFormat="1" x14ac:dyDescent="0.2">
      <c r="A23" s="94">
        <v>23</v>
      </c>
      <c r="B23" s="140"/>
      <c r="C23" s="117" t="s">
        <v>139</v>
      </c>
      <c r="D23" s="118"/>
      <c r="E23" s="118"/>
      <c r="F23" s="118"/>
      <c r="G23" s="118"/>
      <c r="H23" s="119" t="s">
        <v>69</v>
      </c>
      <c r="I23" s="126"/>
      <c r="J23" s="98"/>
      <c r="K23" s="99"/>
      <c r="L23" s="102"/>
      <c r="M23" s="102"/>
      <c r="N23" s="102"/>
      <c r="O23" s="102"/>
      <c r="P23" s="102"/>
      <c r="Q23" s="102"/>
      <c r="R23" s="102"/>
      <c r="S23" s="102"/>
      <c r="T23" s="102"/>
      <c r="U23" s="102"/>
      <c r="V23" s="104"/>
      <c r="W23" s="105"/>
      <c r="X23" s="105"/>
      <c r="Y23" s="105"/>
      <c r="Z23" s="105"/>
    </row>
    <row r="24" spans="1:27" s="103" customFormat="1" x14ac:dyDescent="0.2">
      <c r="A24" s="94">
        <v>24</v>
      </c>
      <c r="B24" s="140" t="s">
        <v>436</v>
      </c>
      <c r="C24" s="117" t="s">
        <v>140</v>
      </c>
      <c r="D24" s="118"/>
      <c r="E24" s="118"/>
      <c r="F24" s="118"/>
      <c r="G24" s="118"/>
      <c r="H24" s="119" t="s">
        <v>62</v>
      </c>
      <c r="I24" s="126"/>
      <c r="J24" s="98"/>
      <c r="K24" s="99"/>
      <c r="L24" s="100" t="s">
        <v>62</v>
      </c>
      <c r="M24" s="101" t="s">
        <v>96</v>
      </c>
      <c r="N24" s="101" t="s">
        <v>97</v>
      </c>
      <c r="O24" s="102"/>
      <c r="P24" s="102"/>
      <c r="Q24" s="102"/>
      <c r="R24" s="102"/>
      <c r="S24" s="102"/>
      <c r="T24" s="102"/>
      <c r="U24" s="102"/>
      <c r="V24" s="102"/>
      <c r="W24" s="102"/>
      <c r="X24" s="102"/>
      <c r="Y24" s="104"/>
      <c r="Z24" s="105"/>
    </row>
    <row r="25" spans="1:27" s="103" customFormat="1" x14ac:dyDescent="0.2">
      <c r="A25" s="94">
        <v>25</v>
      </c>
      <c r="B25" s="140"/>
      <c r="C25" s="117" t="s">
        <v>141</v>
      </c>
      <c r="D25" s="118"/>
      <c r="E25" s="118"/>
      <c r="F25" s="118"/>
      <c r="G25" s="118"/>
      <c r="H25" s="121" t="s">
        <v>69</v>
      </c>
      <c r="I25" s="126"/>
      <c r="J25" s="98"/>
      <c r="K25" s="99"/>
      <c r="L25" s="102"/>
      <c r="M25" s="102"/>
      <c r="N25" s="102"/>
      <c r="O25" s="102"/>
      <c r="P25" s="102"/>
      <c r="Q25" s="102"/>
      <c r="R25" s="102"/>
      <c r="S25" s="102"/>
      <c r="T25" s="102"/>
      <c r="U25" s="102"/>
      <c r="V25" s="104"/>
      <c r="W25" s="105"/>
      <c r="X25" s="105"/>
      <c r="Y25" s="105"/>
      <c r="Z25" s="105"/>
    </row>
    <row r="26" spans="1:27" s="103" customFormat="1" x14ac:dyDescent="0.2">
      <c r="A26" s="94">
        <v>26</v>
      </c>
      <c r="B26" s="140"/>
      <c r="C26" s="117" t="s">
        <v>142</v>
      </c>
      <c r="D26" s="118"/>
      <c r="E26" s="118"/>
      <c r="F26" s="118"/>
      <c r="G26" s="118"/>
      <c r="H26" s="121" t="s">
        <v>69</v>
      </c>
      <c r="I26" s="126"/>
      <c r="J26" s="98"/>
      <c r="K26" s="99"/>
      <c r="L26" s="102"/>
      <c r="M26" s="102"/>
      <c r="N26" s="102"/>
      <c r="O26" s="102"/>
      <c r="P26" s="102"/>
      <c r="Q26" s="102"/>
      <c r="R26" s="102"/>
      <c r="S26" s="102"/>
      <c r="T26" s="102"/>
      <c r="U26" s="102"/>
      <c r="V26" s="104"/>
      <c r="W26" s="105"/>
      <c r="X26" s="105"/>
      <c r="Y26" s="105"/>
      <c r="Z26" s="105"/>
    </row>
    <row r="27" spans="1:27" s="103" customFormat="1" x14ac:dyDescent="0.2">
      <c r="A27" s="94">
        <v>27</v>
      </c>
      <c r="B27" s="140"/>
      <c r="C27" s="117" t="s">
        <v>143</v>
      </c>
      <c r="D27" s="118"/>
      <c r="E27" s="118"/>
      <c r="F27" s="118"/>
      <c r="G27" s="118"/>
      <c r="H27" s="121" t="s">
        <v>69</v>
      </c>
      <c r="I27" s="126"/>
      <c r="J27" s="98"/>
      <c r="K27" s="99"/>
      <c r="L27" s="102"/>
      <c r="M27" s="102"/>
      <c r="N27" s="102"/>
      <c r="O27" s="102"/>
      <c r="P27" s="102"/>
      <c r="Q27" s="102"/>
      <c r="R27" s="102"/>
      <c r="S27" s="102"/>
      <c r="T27" s="102"/>
      <c r="U27" s="102"/>
      <c r="V27" s="104"/>
      <c r="W27" s="105"/>
      <c r="X27" s="105"/>
      <c r="Y27" s="105"/>
      <c r="Z27" s="105"/>
    </row>
    <row r="28" spans="1:27" s="103" customFormat="1" x14ac:dyDescent="0.2">
      <c r="A28" s="94">
        <v>28</v>
      </c>
      <c r="B28" s="140" t="s">
        <v>437</v>
      </c>
      <c r="C28" s="122" t="s">
        <v>144</v>
      </c>
      <c r="D28" s="123"/>
      <c r="E28" s="123"/>
      <c r="F28" s="123"/>
      <c r="G28" s="123"/>
      <c r="H28" s="124" t="s">
        <v>62</v>
      </c>
      <c r="I28" s="127"/>
      <c r="J28" s="98"/>
      <c r="K28" s="99"/>
      <c r="L28" s="100" t="s">
        <v>62</v>
      </c>
      <c r="M28" s="101" t="s">
        <v>96</v>
      </c>
      <c r="N28" s="101" t="s">
        <v>97</v>
      </c>
      <c r="O28" s="102"/>
      <c r="P28" s="102"/>
      <c r="Q28" s="102"/>
      <c r="R28" s="102"/>
      <c r="S28" s="102"/>
      <c r="T28" s="102"/>
      <c r="U28" s="102"/>
      <c r="V28" s="102"/>
      <c r="W28" s="102"/>
      <c r="X28" s="102"/>
      <c r="Y28" s="104"/>
      <c r="Z28" s="105"/>
    </row>
    <row r="29" spans="1:27" s="103" customFormat="1" x14ac:dyDescent="0.2">
      <c r="A29" s="94">
        <v>29</v>
      </c>
      <c r="B29" s="193"/>
      <c r="C29" s="170" t="s">
        <v>145</v>
      </c>
      <c r="D29" s="170"/>
      <c r="E29" s="170"/>
      <c r="F29" s="170"/>
      <c r="G29" s="170"/>
      <c r="H29" s="170"/>
      <c r="I29" s="170"/>
      <c r="J29" s="171"/>
      <c r="K29" s="99"/>
      <c r="L29" s="102"/>
      <c r="M29" s="102"/>
      <c r="N29" s="102"/>
      <c r="O29" s="102"/>
      <c r="P29" s="102"/>
      <c r="Q29" s="102"/>
      <c r="R29" s="102"/>
      <c r="S29" s="102"/>
      <c r="T29" s="102"/>
      <c r="U29" s="102"/>
      <c r="V29" s="102"/>
      <c r="W29" s="102"/>
      <c r="X29" s="102"/>
      <c r="Y29" s="102"/>
      <c r="Z29" s="102"/>
      <c r="AA29" s="99"/>
    </row>
    <row r="30" spans="1:27" s="103" customFormat="1" x14ac:dyDescent="0.2">
      <c r="A30" s="94">
        <v>30</v>
      </c>
      <c r="B30" s="140" t="s">
        <v>438</v>
      </c>
      <c r="C30" s="95" t="s">
        <v>146</v>
      </c>
      <c r="D30" s="96"/>
      <c r="E30" s="96"/>
      <c r="F30" s="96"/>
      <c r="G30" s="128" t="s">
        <v>69</v>
      </c>
      <c r="H30" s="129" t="s">
        <v>62</v>
      </c>
      <c r="I30" s="97"/>
      <c r="J30" s="98"/>
      <c r="K30" s="99"/>
      <c r="L30" s="100" t="s">
        <v>62</v>
      </c>
      <c r="M30" s="101" t="s">
        <v>147</v>
      </c>
      <c r="N30" s="101" t="s">
        <v>148</v>
      </c>
      <c r="O30" s="102"/>
      <c r="P30" s="102"/>
      <c r="Q30" s="102"/>
      <c r="R30" s="102"/>
      <c r="S30" s="102"/>
      <c r="T30" s="102"/>
      <c r="U30" s="102"/>
      <c r="V30" s="102"/>
      <c r="W30" s="102"/>
      <c r="X30" s="102"/>
      <c r="Y30" s="102"/>
      <c r="Z30" s="102"/>
      <c r="AA30" s="99"/>
    </row>
    <row r="31" spans="1:27" s="103" customFormat="1" x14ac:dyDescent="0.2">
      <c r="A31" s="94">
        <v>31</v>
      </c>
      <c r="B31" s="140" t="s">
        <v>149</v>
      </c>
      <c r="C31" s="95" t="s">
        <v>150</v>
      </c>
      <c r="D31" s="96"/>
      <c r="E31" s="96"/>
      <c r="F31" s="96"/>
      <c r="G31" s="128" t="s">
        <v>69</v>
      </c>
      <c r="H31" s="130" t="s">
        <v>151</v>
      </c>
      <c r="I31" s="97"/>
      <c r="J31" s="98"/>
      <c r="K31" s="99"/>
      <c r="L31" s="102"/>
      <c r="M31" s="102"/>
      <c r="N31" s="102"/>
      <c r="O31" s="102"/>
      <c r="P31" s="102"/>
      <c r="Q31" s="102"/>
      <c r="R31" s="102"/>
      <c r="S31" s="102"/>
      <c r="T31" s="102"/>
      <c r="U31" s="102"/>
      <c r="V31" s="102"/>
      <c r="W31" s="102"/>
      <c r="X31" s="104"/>
      <c r="Y31" s="105"/>
      <c r="Z31" s="105"/>
    </row>
    <row r="32" spans="1:27" s="103" customFormat="1" x14ac:dyDescent="0.2">
      <c r="A32" s="94">
        <v>32</v>
      </c>
      <c r="B32" s="140">
        <v>6.5</v>
      </c>
      <c r="C32" s="95" t="s">
        <v>152</v>
      </c>
      <c r="D32" s="96"/>
      <c r="E32" s="96"/>
      <c r="F32" s="96"/>
      <c r="G32" s="128" t="s">
        <v>69</v>
      </c>
      <c r="H32" s="129" t="s">
        <v>62</v>
      </c>
      <c r="I32" s="97"/>
      <c r="J32" s="98"/>
      <c r="K32" s="99"/>
      <c r="L32" s="100" t="s">
        <v>62</v>
      </c>
      <c r="M32" s="101" t="s">
        <v>147</v>
      </c>
      <c r="N32" s="101" t="s">
        <v>148</v>
      </c>
      <c r="O32" s="102"/>
      <c r="P32" s="102"/>
      <c r="Q32" s="102"/>
      <c r="R32" s="102"/>
      <c r="S32" s="102"/>
      <c r="T32" s="102"/>
      <c r="U32" s="102"/>
      <c r="V32" s="102"/>
      <c r="W32" s="102"/>
      <c r="X32" s="102"/>
      <c r="Y32" s="102"/>
      <c r="Z32" s="102"/>
      <c r="AA32" s="99"/>
    </row>
    <row r="33" spans="1:27" s="103" customFormat="1" x14ac:dyDescent="0.2">
      <c r="A33" s="94">
        <v>33</v>
      </c>
      <c r="B33" s="140">
        <v>6.4</v>
      </c>
      <c r="C33" s="95" t="s">
        <v>153</v>
      </c>
      <c r="D33" s="96"/>
      <c r="E33" s="96"/>
      <c r="F33" s="96"/>
      <c r="G33" s="128" t="s">
        <v>69</v>
      </c>
      <c r="H33" s="130" t="s">
        <v>151</v>
      </c>
      <c r="I33" s="97"/>
      <c r="J33" s="98"/>
      <c r="K33" s="99"/>
      <c r="L33" s="102"/>
      <c r="M33" s="102"/>
      <c r="N33" s="102"/>
      <c r="O33" s="102"/>
      <c r="P33" s="102"/>
      <c r="Q33" s="102"/>
      <c r="R33" s="102"/>
      <c r="S33" s="102"/>
      <c r="T33" s="102"/>
      <c r="U33" s="102"/>
      <c r="V33" s="102"/>
      <c r="W33" s="102"/>
      <c r="X33" s="104"/>
      <c r="Y33" s="105"/>
      <c r="Z33" s="105"/>
    </row>
    <row r="34" spans="1:27" s="103" customFormat="1" x14ac:dyDescent="0.2">
      <c r="A34" s="94">
        <v>34</v>
      </c>
      <c r="B34" s="140">
        <v>5.2</v>
      </c>
      <c r="C34" s="95" t="s">
        <v>154</v>
      </c>
      <c r="D34" s="96"/>
      <c r="E34" s="96"/>
      <c r="F34" s="96"/>
      <c r="G34" s="128" t="s">
        <v>69</v>
      </c>
      <c r="H34" s="129" t="s">
        <v>62</v>
      </c>
      <c r="I34" s="97"/>
      <c r="J34" s="98"/>
      <c r="K34" s="99"/>
      <c r="L34" s="100" t="s">
        <v>62</v>
      </c>
      <c r="M34" s="101" t="s">
        <v>147</v>
      </c>
      <c r="N34" s="101" t="s">
        <v>148</v>
      </c>
      <c r="O34" s="102"/>
      <c r="P34" s="102"/>
      <c r="Q34" s="102"/>
      <c r="R34" s="102"/>
      <c r="S34" s="102"/>
      <c r="T34" s="102"/>
      <c r="U34" s="102"/>
      <c r="V34" s="102"/>
      <c r="W34" s="102"/>
      <c r="X34" s="102"/>
      <c r="Y34" s="102"/>
      <c r="Z34" s="102"/>
      <c r="AA34" s="99"/>
    </row>
    <row r="35" spans="1:27" s="103" customFormat="1" x14ac:dyDescent="0.2">
      <c r="A35" s="94">
        <v>35</v>
      </c>
      <c r="B35" s="140" t="s">
        <v>439</v>
      </c>
      <c r="C35" s="95" t="s">
        <v>155</v>
      </c>
      <c r="D35" s="96"/>
      <c r="E35" s="96"/>
      <c r="F35" s="96"/>
      <c r="G35" s="128" t="s">
        <v>69</v>
      </c>
      <c r="H35" s="130" t="s">
        <v>151</v>
      </c>
      <c r="I35" s="97"/>
      <c r="J35" s="98"/>
      <c r="K35" s="99"/>
      <c r="L35" s="102"/>
      <c r="M35" s="102"/>
      <c r="N35" s="102"/>
      <c r="O35" s="102"/>
      <c r="P35" s="102"/>
      <c r="Q35" s="102"/>
      <c r="R35" s="102"/>
      <c r="S35" s="102"/>
      <c r="T35" s="102"/>
      <c r="U35" s="102"/>
      <c r="V35" s="102"/>
      <c r="W35" s="102"/>
      <c r="X35" s="104"/>
      <c r="Y35" s="105"/>
      <c r="Z35" s="105"/>
    </row>
    <row r="36" spans="1:27" s="103" customFormat="1" x14ac:dyDescent="0.2">
      <c r="A36" s="94">
        <v>36</v>
      </c>
      <c r="B36" s="140">
        <v>5.2</v>
      </c>
      <c r="C36" s="95" t="s">
        <v>156</v>
      </c>
      <c r="D36" s="96"/>
      <c r="E36" s="96"/>
      <c r="F36" s="96"/>
      <c r="G36" s="128" t="s">
        <v>69</v>
      </c>
      <c r="H36" s="129" t="s">
        <v>62</v>
      </c>
      <c r="I36" s="97"/>
      <c r="J36" s="98"/>
      <c r="K36" s="99"/>
      <c r="L36" s="100" t="s">
        <v>62</v>
      </c>
      <c r="M36" s="101" t="s">
        <v>147</v>
      </c>
      <c r="N36" s="101" t="s">
        <v>148</v>
      </c>
      <c r="O36" s="102"/>
      <c r="P36" s="102"/>
      <c r="Q36" s="102"/>
      <c r="R36" s="102"/>
      <c r="S36" s="102"/>
      <c r="T36" s="102"/>
      <c r="U36" s="102"/>
      <c r="V36" s="102"/>
      <c r="W36" s="102"/>
      <c r="X36" s="102"/>
      <c r="Y36" s="102"/>
      <c r="Z36" s="102"/>
      <c r="AA36" s="99"/>
    </row>
    <row r="37" spans="1:27" s="103" customFormat="1" x14ac:dyDescent="0.2">
      <c r="A37" s="94">
        <v>37</v>
      </c>
      <c r="B37" s="140" t="s">
        <v>440</v>
      </c>
      <c r="C37" s="95" t="s">
        <v>157</v>
      </c>
      <c r="D37" s="96"/>
      <c r="E37" s="96"/>
      <c r="F37" s="96"/>
      <c r="G37" s="128" t="s">
        <v>69</v>
      </c>
      <c r="H37" s="130" t="s">
        <v>151</v>
      </c>
      <c r="I37" s="97"/>
      <c r="J37" s="98"/>
      <c r="K37" s="99"/>
      <c r="L37" s="102"/>
      <c r="M37" s="102"/>
      <c r="N37" s="102"/>
      <c r="O37" s="102"/>
      <c r="P37" s="102"/>
      <c r="Q37" s="102"/>
      <c r="R37" s="102"/>
      <c r="S37" s="102"/>
      <c r="T37" s="102"/>
      <c r="U37" s="102"/>
      <c r="V37" s="102"/>
      <c r="W37" s="102"/>
      <c r="X37" s="104"/>
      <c r="Y37" s="105"/>
      <c r="Z37" s="105"/>
    </row>
    <row r="38" spans="1:27" s="103" customFormat="1" x14ac:dyDescent="0.2">
      <c r="A38" s="94">
        <v>38</v>
      </c>
      <c r="B38" s="140"/>
      <c r="C38" s="95" t="s">
        <v>158</v>
      </c>
      <c r="D38" s="96"/>
      <c r="E38" s="96"/>
      <c r="F38" s="96"/>
      <c r="G38" s="128" t="s">
        <v>69</v>
      </c>
      <c r="H38" s="129" t="s">
        <v>62</v>
      </c>
      <c r="I38" s="97"/>
      <c r="J38" s="98"/>
      <c r="K38" s="99"/>
      <c r="L38" s="100" t="s">
        <v>62</v>
      </c>
      <c r="M38" s="101" t="s">
        <v>147</v>
      </c>
      <c r="N38" s="101" t="s">
        <v>148</v>
      </c>
      <c r="O38" s="102"/>
      <c r="P38" s="102"/>
      <c r="Q38" s="102"/>
      <c r="R38" s="102"/>
      <c r="S38" s="102"/>
      <c r="T38" s="102"/>
      <c r="U38" s="102"/>
      <c r="V38" s="102"/>
      <c r="W38" s="102"/>
      <c r="X38" s="102"/>
      <c r="Y38" s="102"/>
      <c r="Z38" s="102"/>
      <c r="AA38" s="99"/>
    </row>
    <row r="39" spans="1:27" s="103" customFormat="1" x14ac:dyDescent="0.2">
      <c r="A39" s="94">
        <v>39</v>
      </c>
      <c r="B39" s="140" t="s">
        <v>159</v>
      </c>
      <c r="C39" s="95" t="s">
        <v>160</v>
      </c>
      <c r="D39" s="96"/>
      <c r="E39" s="96"/>
      <c r="F39" s="96"/>
      <c r="G39" s="128" t="s">
        <v>69</v>
      </c>
      <c r="H39" s="130" t="s">
        <v>151</v>
      </c>
      <c r="I39" s="97"/>
      <c r="J39" s="98"/>
      <c r="K39" s="99"/>
      <c r="L39" s="102"/>
      <c r="M39" s="102"/>
      <c r="N39" s="102"/>
      <c r="O39" s="102"/>
      <c r="P39" s="102"/>
      <c r="Q39" s="102"/>
      <c r="R39" s="102"/>
      <c r="S39" s="102"/>
      <c r="T39" s="102"/>
      <c r="U39" s="102"/>
      <c r="V39" s="102"/>
      <c r="W39" s="102"/>
      <c r="X39" s="104"/>
      <c r="Y39" s="105"/>
      <c r="Z39" s="105"/>
    </row>
    <row r="40" spans="1:27" s="103" customFormat="1" x14ac:dyDescent="0.2">
      <c r="A40" s="94">
        <v>40</v>
      </c>
      <c r="B40" s="140">
        <v>5.2</v>
      </c>
      <c r="C40" s="95" t="s">
        <v>161</v>
      </c>
      <c r="D40" s="96"/>
      <c r="E40" s="96"/>
      <c r="F40" s="96"/>
      <c r="G40" s="128" t="s">
        <v>69</v>
      </c>
      <c r="H40" s="129" t="s">
        <v>62</v>
      </c>
      <c r="I40" s="97"/>
      <c r="J40" s="98"/>
      <c r="K40" s="99"/>
      <c r="L40" s="100" t="s">
        <v>62</v>
      </c>
      <c r="M40" s="101" t="s">
        <v>147</v>
      </c>
      <c r="N40" s="101" t="s">
        <v>148</v>
      </c>
      <c r="O40" s="102"/>
      <c r="P40" s="102"/>
      <c r="Q40" s="102"/>
      <c r="R40" s="102"/>
      <c r="S40" s="102"/>
      <c r="T40" s="102"/>
      <c r="U40" s="102"/>
      <c r="V40" s="102"/>
      <c r="W40" s="102"/>
      <c r="X40" s="102"/>
      <c r="Y40" s="102"/>
      <c r="Z40" s="102"/>
      <c r="AA40" s="99"/>
    </row>
    <row r="41" spans="1:27" s="103" customFormat="1" x14ac:dyDescent="0.2">
      <c r="A41" s="94">
        <v>41</v>
      </c>
      <c r="B41" s="140">
        <v>5.2</v>
      </c>
      <c r="C41" s="95" t="s">
        <v>162</v>
      </c>
      <c r="D41" s="96"/>
      <c r="E41" s="96"/>
      <c r="F41" s="96"/>
      <c r="G41" s="128" t="s">
        <v>69</v>
      </c>
      <c r="H41" s="130" t="s">
        <v>151</v>
      </c>
      <c r="I41" s="97"/>
      <c r="J41" s="98"/>
      <c r="K41" s="99"/>
      <c r="L41" s="102"/>
      <c r="M41" s="102"/>
      <c r="N41" s="102"/>
      <c r="O41" s="102"/>
      <c r="P41" s="102"/>
      <c r="Q41" s="102"/>
      <c r="R41" s="102"/>
      <c r="S41" s="102"/>
      <c r="T41" s="102"/>
      <c r="U41" s="102"/>
      <c r="V41" s="102"/>
      <c r="W41" s="102"/>
      <c r="X41" s="104"/>
      <c r="Y41" s="105"/>
      <c r="Z41" s="105"/>
    </row>
    <row r="42" spans="1:27" s="103" customFormat="1" x14ac:dyDescent="0.2">
      <c r="A42" s="94">
        <v>42</v>
      </c>
      <c r="B42" s="140"/>
      <c r="C42" s="95" t="s">
        <v>163</v>
      </c>
      <c r="D42" s="96"/>
      <c r="E42" s="96"/>
      <c r="F42" s="96"/>
      <c r="G42" s="128" t="s">
        <v>69</v>
      </c>
      <c r="H42" s="129" t="s">
        <v>62</v>
      </c>
      <c r="I42" s="97"/>
      <c r="J42" s="98"/>
      <c r="K42" s="99"/>
      <c r="L42" s="100" t="s">
        <v>62</v>
      </c>
      <c r="M42" s="101" t="s">
        <v>147</v>
      </c>
      <c r="N42" s="101" t="s">
        <v>148</v>
      </c>
      <c r="O42" s="102"/>
      <c r="P42" s="102"/>
      <c r="Q42" s="102"/>
      <c r="R42" s="102"/>
      <c r="S42" s="102"/>
      <c r="T42" s="102"/>
      <c r="U42" s="102"/>
      <c r="V42" s="102"/>
      <c r="W42" s="102"/>
      <c r="X42" s="102"/>
      <c r="Y42" s="102"/>
      <c r="Z42" s="102"/>
      <c r="AA42" s="99"/>
    </row>
    <row r="43" spans="1:27" s="103" customFormat="1" x14ac:dyDescent="0.2">
      <c r="A43" s="94">
        <v>43</v>
      </c>
      <c r="B43" s="140"/>
      <c r="C43" s="95" t="s">
        <v>164</v>
      </c>
      <c r="D43" s="96"/>
      <c r="E43" s="96"/>
      <c r="F43" s="96"/>
      <c r="G43" s="128" t="s">
        <v>69</v>
      </c>
      <c r="H43" s="130" t="s">
        <v>151</v>
      </c>
      <c r="I43" s="97"/>
      <c r="J43" s="98"/>
      <c r="K43" s="99"/>
      <c r="L43" s="102"/>
      <c r="M43" s="102"/>
      <c r="N43" s="102"/>
      <c r="O43" s="102"/>
      <c r="P43" s="102"/>
      <c r="Q43" s="102"/>
      <c r="R43" s="102"/>
      <c r="S43" s="102"/>
      <c r="T43" s="102"/>
      <c r="U43" s="102"/>
      <c r="V43" s="102"/>
      <c r="W43" s="102"/>
      <c r="X43" s="104"/>
      <c r="Y43" s="105"/>
      <c r="Z43" s="105"/>
    </row>
    <row r="44" spans="1:27" s="103" customFormat="1" x14ac:dyDescent="0.2">
      <c r="A44" s="94">
        <v>44</v>
      </c>
      <c r="B44" s="140">
        <v>5.3</v>
      </c>
      <c r="C44" s="95" t="s">
        <v>165</v>
      </c>
      <c r="D44" s="96"/>
      <c r="E44" s="96"/>
      <c r="F44" s="96"/>
      <c r="G44" s="128" t="s">
        <v>69</v>
      </c>
      <c r="H44" s="129" t="s">
        <v>62</v>
      </c>
      <c r="I44" s="97"/>
      <c r="J44" s="98"/>
      <c r="K44" s="99"/>
      <c r="L44" s="100" t="s">
        <v>62</v>
      </c>
      <c r="M44" s="101" t="s">
        <v>147</v>
      </c>
      <c r="N44" s="101" t="s">
        <v>148</v>
      </c>
      <c r="O44" s="102"/>
      <c r="P44" s="102"/>
      <c r="Q44" s="102"/>
      <c r="R44" s="102"/>
      <c r="S44" s="102"/>
      <c r="T44" s="102"/>
      <c r="U44" s="102"/>
      <c r="V44" s="102"/>
      <c r="W44" s="102"/>
      <c r="X44" s="102"/>
      <c r="Y44" s="102"/>
      <c r="Z44" s="102"/>
      <c r="AA44" s="99"/>
    </row>
    <row r="45" spans="1:27" s="103" customFormat="1" x14ac:dyDescent="0.2">
      <c r="A45" s="94">
        <v>45</v>
      </c>
      <c r="B45" s="140">
        <v>5.3</v>
      </c>
      <c r="C45" s="95" t="s">
        <v>166</v>
      </c>
      <c r="D45" s="96"/>
      <c r="E45" s="96"/>
      <c r="F45" s="96"/>
      <c r="G45" s="128" t="s">
        <v>69</v>
      </c>
      <c r="H45" s="130" t="s">
        <v>151</v>
      </c>
      <c r="I45" s="97"/>
      <c r="J45" s="98"/>
      <c r="K45" s="99"/>
      <c r="L45" s="102"/>
      <c r="M45" s="102"/>
      <c r="N45" s="102"/>
      <c r="O45" s="102"/>
      <c r="P45" s="102"/>
      <c r="Q45" s="102"/>
      <c r="R45" s="102"/>
      <c r="S45" s="102"/>
      <c r="T45" s="102"/>
      <c r="U45" s="102"/>
      <c r="V45" s="102"/>
      <c r="W45" s="102"/>
      <c r="X45" s="104"/>
      <c r="Y45" s="105"/>
      <c r="Z45" s="105"/>
    </row>
    <row r="46" spans="1:27" s="103" customFormat="1" x14ac:dyDescent="0.2">
      <c r="A46" s="94">
        <v>46</v>
      </c>
      <c r="B46" s="193"/>
      <c r="C46" s="170" t="s">
        <v>167</v>
      </c>
      <c r="D46" s="170"/>
      <c r="E46" s="170"/>
      <c r="F46" s="170"/>
      <c r="G46" s="170"/>
      <c r="H46" s="170"/>
      <c r="I46" s="170"/>
      <c r="J46" s="171"/>
      <c r="K46" s="99"/>
      <c r="L46" s="102"/>
      <c r="M46" s="102"/>
      <c r="N46" s="102"/>
      <c r="O46" s="102"/>
      <c r="P46" s="102"/>
      <c r="Q46" s="102"/>
      <c r="R46" s="102"/>
      <c r="S46" s="102"/>
      <c r="T46" s="102"/>
      <c r="U46" s="102"/>
      <c r="V46" s="102"/>
      <c r="W46" s="102"/>
      <c r="X46" s="102"/>
      <c r="Y46" s="102"/>
      <c r="Z46" s="102"/>
      <c r="AA46" s="99"/>
    </row>
    <row r="47" spans="1:27" s="103" customFormat="1" ht="22.5" x14ac:dyDescent="0.2">
      <c r="A47" s="94">
        <v>47</v>
      </c>
      <c r="B47" s="140" t="s">
        <v>441</v>
      </c>
      <c r="C47" s="95" t="s">
        <v>146</v>
      </c>
      <c r="D47" s="96"/>
      <c r="E47" s="96"/>
      <c r="F47" s="96"/>
      <c r="G47" s="131" t="s">
        <v>69</v>
      </c>
      <c r="H47" s="129" t="s">
        <v>62</v>
      </c>
      <c r="I47" s="97"/>
      <c r="J47" s="98"/>
      <c r="K47" s="99"/>
      <c r="L47" s="100" t="s">
        <v>62</v>
      </c>
      <c r="M47" s="101" t="s">
        <v>147</v>
      </c>
      <c r="N47" s="101" t="s">
        <v>148</v>
      </c>
      <c r="O47" s="102"/>
      <c r="P47" s="102"/>
      <c r="Q47" s="102"/>
      <c r="R47" s="102"/>
      <c r="S47" s="102"/>
      <c r="T47" s="102"/>
      <c r="U47" s="102"/>
      <c r="V47" s="102"/>
      <c r="W47" s="102"/>
      <c r="X47" s="102"/>
      <c r="Y47" s="102"/>
      <c r="Z47" s="102"/>
      <c r="AA47" s="99"/>
    </row>
    <row r="48" spans="1:27" s="103" customFormat="1" x14ac:dyDescent="0.2">
      <c r="A48" s="94">
        <v>48</v>
      </c>
      <c r="B48" s="140">
        <v>7.1</v>
      </c>
      <c r="C48" s="95" t="s">
        <v>150</v>
      </c>
      <c r="D48" s="96"/>
      <c r="E48" s="96"/>
      <c r="F48" s="96"/>
      <c r="G48" s="131" t="s">
        <v>69</v>
      </c>
      <c r="H48" s="130" t="s">
        <v>151</v>
      </c>
      <c r="I48" s="97"/>
      <c r="J48" s="98"/>
      <c r="K48" s="99"/>
      <c r="L48" s="102"/>
      <c r="M48" s="102"/>
      <c r="N48" s="102"/>
      <c r="O48" s="102"/>
      <c r="P48" s="102"/>
      <c r="Q48" s="102"/>
      <c r="R48" s="102"/>
      <c r="S48" s="102"/>
      <c r="T48" s="102"/>
      <c r="U48" s="102"/>
      <c r="V48" s="102"/>
      <c r="W48" s="102"/>
      <c r="X48" s="104"/>
      <c r="Y48" s="105"/>
      <c r="Z48" s="105"/>
    </row>
    <row r="49" spans="1:30" s="103" customFormat="1" x14ac:dyDescent="0.2">
      <c r="A49" s="94">
        <v>49</v>
      </c>
      <c r="B49" s="140"/>
      <c r="C49" s="95" t="s">
        <v>168</v>
      </c>
      <c r="D49" s="96"/>
      <c r="E49" s="96"/>
      <c r="F49" s="96"/>
      <c r="G49" s="113"/>
      <c r="H49" s="132" t="s">
        <v>69</v>
      </c>
      <c r="I49" s="97"/>
      <c r="J49" s="98"/>
      <c r="K49" s="99"/>
      <c r="L49" s="102"/>
      <c r="M49" s="102"/>
      <c r="N49" s="102"/>
      <c r="O49" s="102"/>
      <c r="P49" s="102"/>
      <c r="Q49" s="102"/>
      <c r="R49" s="102"/>
      <c r="S49" s="102"/>
      <c r="T49" s="102"/>
      <c r="U49" s="102"/>
      <c r="V49" s="104"/>
      <c r="W49" s="105"/>
      <c r="X49" s="105"/>
      <c r="Y49" s="105"/>
      <c r="Z49" s="105"/>
    </row>
    <row r="50" spans="1:30" s="103" customFormat="1" ht="22.5" x14ac:dyDescent="0.2">
      <c r="A50" s="94">
        <v>50</v>
      </c>
      <c r="B50" s="140" t="s">
        <v>442</v>
      </c>
      <c r="C50" s="95" t="s">
        <v>169</v>
      </c>
      <c r="D50" s="96"/>
      <c r="E50" s="96"/>
      <c r="F50" s="96"/>
      <c r="G50" s="131" t="s">
        <v>69</v>
      </c>
      <c r="H50" s="129" t="s">
        <v>62</v>
      </c>
      <c r="I50" s="97"/>
      <c r="J50" s="98"/>
      <c r="K50" s="99"/>
      <c r="L50" s="100" t="s">
        <v>62</v>
      </c>
      <c r="M50" s="101" t="s">
        <v>147</v>
      </c>
      <c r="N50" s="101" t="s">
        <v>148</v>
      </c>
      <c r="O50" s="102"/>
      <c r="P50" s="102"/>
      <c r="Q50" s="102"/>
      <c r="R50" s="102"/>
      <c r="S50" s="102"/>
      <c r="T50" s="102"/>
      <c r="U50" s="102"/>
      <c r="V50" s="102"/>
      <c r="W50" s="102"/>
      <c r="X50" s="102"/>
      <c r="Y50" s="102"/>
      <c r="Z50" s="102"/>
      <c r="AA50" s="99"/>
    </row>
    <row r="51" spans="1:30" s="103" customFormat="1" x14ac:dyDescent="0.2">
      <c r="A51" s="94">
        <v>51</v>
      </c>
      <c r="B51" s="140"/>
      <c r="C51" s="95" t="s">
        <v>170</v>
      </c>
      <c r="D51" s="96"/>
      <c r="E51" s="96"/>
      <c r="F51" s="96"/>
      <c r="G51" s="131" t="s">
        <v>69</v>
      </c>
      <c r="H51" s="130" t="s">
        <v>151</v>
      </c>
      <c r="I51" s="97"/>
      <c r="J51" s="98"/>
      <c r="K51" s="99"/>
      <c r="L51" s="102"/>
      <c r="M51" s="102"/>
      <c r="N51" s="102"/>
      <c r="O51" s="102"/>
      <c r="P51" s="102"/>
      <c r="Q51" s="102"/>
      <c r="R51" s="102"/>
      <c r="S51" s="102"/>
      <c r="T51" s="102"/>
      <c r="U51" s="102"/>
      <c r="V51" s="102"/>
      <c r="W51" s="102"/>
      <c r="X51" s="104"/>
      <c r="Y51" s="105"/>
      <c r="Z51" s="105"/>
    </row>
    <row r="52" spans="1:30" s="103" customFormat="1" x14ac:dyDescent="0.2">
      <c r="A52" s="94">
        <v>52</v>
      </c>
      <c r="B52" s="140"/>
      <c r="C52" s="95" t="s">
        <v>171</v>
      </c>
      <c r="D52" s="96"/>
      <c r="E52" s="96"/>
      <c r="F52" s="96"/>
      <c r="G52" s="113"/>
      <c r="H52" s="132" t="s">
        <v>69</v>
      </c>
      <c r="I52" s="97"/>
      <c r="J52" s="98"/>
      <c r="K52" s="99"/>
      <c r="L52" s="102"/>
      <c r="M52" s="102"/>
      <c r="N52" s="102"/>
      <c r="O52" s="102"/>
      <c r="P52" s="102"/>
      <c r="Q52" s="102"/>
      <c r="R52" s="102"/>
      <c r="S52" s="102"/>
      <c r="T52" s="102"/>
      <c r="U52" s="102"/>
      <c r="V52" s="104"/>
      <c r="W52" s="105"/>
      <c r="X52" s="105"/>
      <c r="Y52" s="105"/>
      <c r="Z52" s="105"/>
    </row>
    <row r="53" spans="1:30" s="103" customFormat="1" ht="22.5" x14ac:dyDescent="0.2">
      <c r="A53" s="94">
        <v>53</v>
      </c>
      <c r="B53" s="140" t="s">
        <v>442</v>
      </c>
      <c r="C53" s="95" t="s">
        <v>172</v>
      </c>
      <c r="D53" s="96"/>
      <c r="E53" s="96"/>
      <c r="F53" s="96"/>
      <c r="G53" s="131" t="s">
        <v>69</v>
      </c>
      <c r="H53" s="129" t="s">
        <v>62</v>
      </c>
      <c r="I53" s="97"/>
      <c r="J53" s="98"/>
      <c r="K53" s="99"/>
      <c r="L53" s="100" t="s">
        <v>62</v>
      </c>
      <c r="M53" s="101" t="s">
        <v>147</v>
      </c>
      <c r="N53" s="101" t="s">
        <v>148</v>
      </c>
      <c r="O53" s="102"/>
      <c r="P53" s="102"/>
      <c r="Q53" s="102"/>
      <c r="R53" s="102"/>
      <c r="S53" s="102"/>
      <c r="T53" s="102"/>
      <c r="U53" s="102"/>
      <c r="V53" s="102"/>
      <c r="W53" s="102"/>
      <c r="X53" s="102"/>
      <c r="Y53" s="102"/>
      <c r="Z53" s="102"/>
      <c r="AA53" s="99"/>
    </row>
    <row r="54" spans="1:30" s="103" customFormat="1" x14ac:dyDescent="0.2">
      <c r="A54" s="94">
        <v>54</v>
      </c>
      <c r="B54" s="140">
        <v>7.2</v>
      </c>
      <c r="C54" s="95" t="s">
        <v>173</v>
      </c>
      <c r="D54" s="96"/>
      <c r="E54" s="96"/>
      <c r="F54" s="96"/>
      <c r="G54" s="131" t="s">
        <v>69</v>
      </c>
      <c r="H54" s="130" t="s">
        <v>151</v>
      </c>
      <c r="I54" s="97"/>
      <c r="J54" s="98"/>
      <c r="K54" s="99"/>
      <c r="L54" s="102"/>
      <c r="M54" s="102"/>
      <c r="N54" s="102"/>
      <c r="O54" s="102"/>
      <c r="P54" s="102"/>
      <c r="Q54" s="102"/>
      <c r="R54" s="102"/>
      <c r="S54" s="102"/>
      <c r="T54" s="102"/>
      <c r="U54" s="102"/>
      <c r="V54" s="102"/>
      <c r="W54" s="102"/>
      <c r="X54" s="104"/>
      <c r="Y54" s="105"/>
      <c r="Z54" s="105"/>
    </row>
    <row r="55" spans="1:30" s="103" customFormat="1" x14ac:dyDescent="0.2">
      <c r="A55" s="94">
        <v>55</v>
      </c>
      <c r="B55" s="140"/>
      <c r="C55" s="95" t="s">
        <v>174</v>
      </c>
      <c r="D55" s="96"/>
      <c r="E55" s="96"/>
      <c r="F55" s="96"/>
      <c r="G55" s="113"/>
      <c r="H55" s="132" t="s">
        <v>69</v>
      </c>
      <c r="I55" s="97"/>
      <c r="J55" s="98"/>
      <c r="K55" s="99"/>
      <c r="L55" s="102"/>
      <c r="M55" s="102"/>
      <c r="N55" s="102"/>
      <c r="O55" s="102"/>
      <c r="P55" s="102"/>
      <c r="Q55" s="102"/>
      <c r="R55" s="102"/>
      <c r="S55" s="102"/>
      <c r="T55" s="102"/>
      <c r="U55" s="102"/>
      <c r="V55" s="104"/>
      <c r="W55" s="105"/>
      <c r="X55" s="105"/>
      <c r="Y55" s="105"/>
      <c r="Z55" s="105"/>
    </row>
    <row r="56" spans="1:30" s="103" customFormat="1" x14ac:dyDescent="0.2">
      <c r="A56" s="94">
        <v>56</v>
      </c>
      <c r="B56" s="140">
        <v>6.13</v>
      </c>
      <c r="C56" s="95" t="s">
        <v>175</v>
      </c>
      <c r="D56" s="96"/>
      <c r="E56" s="96"/>
      <c r="F56" s="96"/>
      <c r="G56" s="131" t="s">
        <v>69</v>
      </c>
      <c r="H56" s="129" t="s">
        <v>62</v>
      </c>
      <c r="I56" s="97"/>
      <c r="J56" s="98"/>
      <c r="K56" s="99"/>
      <c r="L56" s="100" t="s">
        <v>62</v>
      </c>
      <c r="M56" s="101" t="s">
        <v>147</v>
      </c>
      <c r="N56" s="101" t="s">
        <v>148</v>
      </c>
      <c r="O56" s="102"/>
      <c r="P56" s="102"/>
      <c r="Q56" s="102"/>
      <c r="R56" s="102"/>
      <c r="S56" s="102"/>
      <c r="T56" s="102"/>
      <c r="U56" s="102"/>
      <c r="V56" s="102"/>
      <c r="W56" s="102"/>
      <c r="X56" s="102"/>
      <c r="Y56" s="102"/>
      <c r="Z56" s="102"/>
      <c r="AA56" s="99"/>
    </row>
    <row r="57" spans="1:30" s="103" customFormat="1" x14ac:dyDescent="0.2">
      <c r="A57" s="94">
        <v>57</v>
      </c>
      <c r="B57" s="140">
        <v>6.13</v>
      </c>
      <c r="C57" s="95" t="s">
        <v>176</v>
      </c>
      <c r="D57" s="96"/>
      <c r="E57" s="96"/>
      <c r="F57" s="96"/>
      <c r="G57" s="131" t="s">
        <v>69</v>
      </c>
      <c r="H57" s="130" t="s">
        <v>151</v>
      </c>
      <c r="I57" s="97"/>
      <c r="J57" s="98"/>
      <c r="K57" s="99"/>
      <c r="L57" s="102"/>
      <c r="M57" s="102"/>
      <c r="N57" s="102"/>
      <c r="O57" s="102"/>
      <c r="P57" s="102"/>
      <c r="Q57" s="102"/>
      <c r="R57" s="102"/>
      <c r="S57" s="102"/>
      <c r="T57" s="102"/>
      <c r="U57" s="102"/>
      <c r="V57" s="102"/>
      <c r="W57" s="102"/>
      <c r="X57" s="104"/>
      <c r="Y57" s="105"/>
      <c r="Z57" s="105"/>
    </row>
    <row r="58" spans="1:30" s="103" customFormat="1" x14ac:dyDescent="0.2">
      <c r="A58" s="94">
        <v>58</v>
      </c>
      <c r="B58" s="140">
        <v>6.13</v>
      </c>
      <c r="C58" s="95" t="s">
        <v>177</v>
      </c>
      <c r="D58" s="96"/>
      <c r="E58" s="96"/>
      <c r="F58" s="96"/>
      <c r="G58" s="113"/>
      <c r="H58" s="132" t="s">
        <v>62</v>
      </c>
      <c r="I58" s="97"/>
      <c r="J58" s="98"/>
      <c r="K58" s="99"/>
      <c r="L58" s="100" t="s">
        <v>62</v>
      </c>
      <c r="M58" s="101">
        <v>1.75</v>
      </c>
      <c r="N58" s="101" t="s">
        <v>98</v>
      </c>
      <c r="O58" s="102"/>
      <c r="P58" s="102"/>
      <c r="Q58" s="102"/>
      <c r="R58" s="102"/>
      <c r="S58" s="102"/>
      <c r="T58" s="102"/>
      <c r="U58" s="102"/>
      <c r="V58" s="102"/>
      <c r="W58" s="102"/>
      <c r="X58" s="102"/>
      <c r="Y58" s="104"/>
      <c r="Z58" s="105"/>
    </row>
    <row r="59" spans="1:30" s="103" customFormat="1" x14ac:dyDescent="0.2">
      <c r="A59" s="94">
        <v>59</v>
      </c>
      <c r="B59" s="140">
        <v>6.13</v>
      </c>
      <c r="C59" s="95" t="s">
        <v>178</v>
      </c>
      <c r="D59" s="96"/>
      <c r="E59" s="96"/>
      <c r="F59" s="96"/>
      <c r="G59" s="131" t="s">
        <v>69</v>
      </c>
      <c r="H59" s="129" t="s">
        <v>62</v>
      </c>
      <c r="I59" s="97"/>
      <c r="J59" s="98"/>
      <c r="K59" s="99"/>
      <c r="L59" s="100" t="s">
        <v>62</v>
      </c>
      <c r="M59" s="101" t="s">
        <v>147</v>
      </c>
      <c r="N59" s="101" t="s">
        <v>148</v>
      </c>
      <c r="O59" s="102"/>
      <c r="P59" s="102"/>
      <c r="Q59" s="102"/>
      <c r="R59" s="102"/>
      <c r="S59" s="102"/>
      <c r="T59" s="102"/>
      <c r="U59" s="102"/>
      <c r="V59" s="102"/>
      <c r="W59" s="102"/>
      <c r="X59" s="102"/>
      <c r="Y59" s="102"/>
      <c r="Z59" s="102"/>
      <c r="AA59" s="99"/>
    </row>
    <row r="60" spans="1:30" s="103" customFormat="1" x14ac:dyDescent="0.2">
      <c r="A60" s="94">
        <v>60</v>
      </c>
      <c r="B60" s="140">
        <v>6.13</v>
      </c>
      <c r="C60" s="95" t="s">
        <v>179</v>
      </c>
      <c r="D60" s="96"/>
      <c r="E60" s="96"/>
      <c r="F60" s="96"/>
      <c r="G60" s="131" t="s">
        <v>69</v>
      </c>
      <c r="H60" s="130" t="s">
        <v>151</v>
      </c>
      <c r="I60" s="97"/>
      <c r="J60" s="98"/>
      <c r="K60" s="99"/>
      <c r="L60" s="102"/>
      <c r="M60" s="102"/>
      <c r="N60" s="102"/>
      <c r="O60" s="102"/>
      <c r="P60" s="102"/>
      <c r="Q60" s="102"/>
      <c r="R60" s="102"/>
      <c r="S60" s="102"/>
      <c r="T60" s="102"/>
      <c r="U60" s="102"/>
      <c r="V60" s="102"/>
      <c r="W60" s="102"/>
      <c r="X60" s="104"/>
      <c r="Y60" s="105"/>
      <c r="Z60" s="105"/>
    </row>
    <row r="61" spans="1:30" s="103" customFormat="1" x14ac:dyDescent="0.2">
      <c r="A61" s="94">
        <v>61</v>
      </c>
      <c r="B61" s="140">
        <v>6.13</v>
      </c>
      <c r="C61" s="95" t="s">
        <v>180</v>
      </c>
      <c r="D61" s="96"/>
      <c r="E61" s="96"/>
      <c r="F61" s="96"/>
      <c r="G61" s="113"/>
      <c r="H61" s="132" t="s">
        <v>62</v>
      </c>
      <c r="I61" s="97"/>
      <c r="J61" s="98"/>
      <c r="K61" s="99"/>
      <c r="L61" s="100" t="s">
        <v>62</v>
      </c>
      <c r="M61" s="101">
        <v>1.75</v>
      </c>
      <c r="N61" s="101" t="s">
        <v>98</v>
      </c>
      <c r="O61" s="102"/>
      <c r="P61" s="102"/>
      <c r="Q61" s="102"/>
      <c r="R61" s="102"/>
      <c r="S61" s="102"/>
      <c r="T61" s="102"/>
      <c r="U61" s="102"/>
      <c r="V61" s="102"/>
      <c r="W61" s="102"/>
      <c r="X61" s="102"/>
      <c r="Y61" s="104"/>
      <c r="Z61" s="105"/>
    </row>
    <row r="62" spans="1:30" s="103" customFormat="1" x14ac:dyDescent="0.2">
      <c r="A62" s="94">
        <v>62</v>
      </c>
      <c r="B62" s="140" t="s">
        <v>181</v>
      </c>
      <c r="C62" s="95" t="s">
        <v>182</v>
      </c>
      <c r="D62" s="96"/>
      <c r="E62" s="96"/>
      <c r="F62" s="96"/>
      <c r="G62" s="131" t="s">
        <v>69</v>
      </c>
      <c r="H62" s="130" t="s">
        <v>151</v>
      </c>
      <c r="I62" s="97"/>
      <c r="J62" s="98"/>
      <c r="K62" s="99"/>
      <c r="L62" s="102"/>
      <c r="M62" s="102"/>
      <c r="N62" s="102"/>
      <c r="O62" s="102"/>
      <c r="P62" s="102"/>
      <c r="Q62" s="102"/>
      <c r="R62" s="102"/>
      <c r="S62" s="102"/>
      <c r="T62" s="102"/>
      <c r="U62" s="102"/>
      <c r="V62" s="102"/>
      <c r="W62" s="102"/>
      <c r="X62" s="104"/>
      <c r="Y62" s="105"/>
      <c r="Z62" s="105"/>
    </row>
    <row r="63" spans="1:30" s="103" customFormat="1" x14ac:dyDescent="0.2">
      <c r="A63" s="94">
        <v>63</v>
      </c>
      <c r="B63" s="140">
        <v>6.5</v>
      </c>
      <c r="C63" s="95" t="s">
        <v>183</v>
      </c>
      <c r="D63" s="96"/>
      <c r="E63" s="96"/>
      <c r="F63" s="96"/>
      <c r="G63" s="113"/>
      <c r="H63" s="133" t="s">
        <v>62</v>
      </c>
      <c r="I63" s="97"/>
      <c r="J63" s="98"/>
      <c r="K63" s="99"/>
      <c r="L63" s="100" t="s">
        <v>62</v>
      </c>
      <c r="M63" s="101" t="s">
        <v>184</v>
      </c>
      <c r="N63" s="101" t="s">
        <v>185</v>
      </c>
      <c r="O63" s="101" t="s">
        <v>186</v>
      </c>
      <c r="P63" s="101" t="s">
        <v>187</v>
      </c>
      <c r="Q63" s="101" t="s">
        <v>98</v>
      </c>
      <c r="R63" s="102"/>
      <c r="S63" s="102"/>
      <c r="T63" s="102"/>
      <c r="U63" s="102"/>
      <c r="V63" s="102"/>
      <c r="W63" s="102"/>
      <c r="X63" s="102"/>
      <c r="Y63" s="102"/>
      <c r="Z63" s="102"/>
      <c r="AA63" s="106"/>
      <c r="AB63" s="99"/>
    </row>
    <row r="64" spans="1:30" s="103" customFormat="1" x14ac:dyDescent="0.2">
      <c r="A64" s="94">
        <v>64</v>
      </c>
      <c r="B64" s="140">
        <v>5.2</v>
      </c>
      <c r="C64" s="95" t="s">
        <v>188</v>
      </c>
      <c r="D64" s="96"/>
      <c r="E64" s="96"/>
      <c r="F64" s="96"/>
      <c r="G64" s="128" t="s">
        <v>69</v>
      </c>
      <c r="H64" s="129" t="s">
        <v>62</v>
      </c>
      <c r="I64" s="97"/>
      <c r="J64" s="98"/>
      <c r="K64" s="99"/>
      <c r="L64" s="100" t="s">
        <v>62</v>
      </c>
      <c r="M64" s="101" t="s">
        <v>189</v>
      </c>
      <c r="N64" s="101" t="s">
        <v>190</v>
      </c>
      <c r="O64" s="101" t="s">
        <v>191</v>
      </c>
      <c r="P64" s="101" t="s">
        <v>192</v>
      </c>
      <c r="Q64" s="101" t="s">
        <v>193</v>
      </c>
      <c r="R64" s="102"/>
      <c r="S64" s="102"/>
      <c r="T64" s="102"/>
      <c r="U64" s="102"/>
      <c r="V64" s="102"/>
      <c r="W64" s="102"/>
      <c r="X64" s="102"/>
      <c r="Y64" s="102"/>
      <c r="Z64" s="102"/>
      <c r="AA64" s="106"/>
      <c r="AB64" s="106"/>
      <c r="AC64" s="106"/>
      <c r="AD64" s="99"/>
    </row>
    <row r="65" spans="1:30" s="103" customFormat="1" x14ac:dyDescent="0.2">
      <c r="A65" s="94">
        <v>65</v>
      </c>
      <c r="B65" s="140" t="s">
        <v>443</v>
      </c>
      <c r="C65" s="95" t="s">
        <v>194</v>
      </c>
      <c r="D65" s="96"/>
      <c r="E65" s="96"/>
      <c r="F65" s="96"/>
      <c r="G65" s="113"/>
      <c r="H65" s="133" t="s">
        <v>62</v>
      </c>
      <c r="I65" s="97"/>
      <c r="J65" s="98"/>
      <c r="K65" s="99"/>
      <c r="L65" s="100" t="s">
        <v>62</v>
      </c>
      <c r="M65" s="101" t="s">
        <v>96</v>
      </c>
      <c r="N65" s="101" t="s">
        <v>97</v>
      </c>
      <c r="O65" s="102"/>
      <c r="P65" s="102"/>
      <c r="Q65" s="102"/>
      <c r="R65" s="102"/>
      <c r="S65" s="102"/>
      <c r="T65" s="102"/>
      <c r="U65" s="102"/>
      <c r="V65" s="102"/>
      <c r="W65" s="102"/>
      <c r="X65" s="102"/>
      <c r="Y65" s="104"/>
      <c r="Z65" s="105"/>
    </row>
    <row r="66" spans="1:30" s="103" customFormat="1" x14ac:dyDescent="0.2">
      <c r="A66" s="94">
        <v>66</v>
      </c>
      <c r="B66" s="140" t="s">
        <v>443</v>
      </c>
      <c r="C66" s="95" t="s">
        <v>195</v>
      </c>
      <c r="D66" s="96"/>
      <c r="E66" s="96"/>
      <c r="F66" s="96"/>
      <c r="G66" s="113"/>
      <c r="H66" s="133" t="s">
        <v>62</v>
      </c>
      <c r="I66" s="97"/>
      <c r="J66" s="98"/>
      <c r="K66" s="99"/>
      <c r="L66" s="100" t="s">
        <v>62</v>
      </c>
      <c r="M66" s="101" t="s">
        <v>96</v>
      </c>
      <c r="N66" s="101" t="s">
        <v>97</v>
      </c>
      <c r="O66" s="102"/>
      <c r="P66" s="102"/>
      <c r="Q66" s="102"/>
      <c r="R66" s="102"/>
      <c r="S66" s="102"/>
      <c r="T66" s="102"/>
      <c r="U66" s="102"/>
      <c r="V66" s="102"/>
      <c r="W66" s="102"/>
      <c r="X66" s="102"/>
      <c r="Y66" s="104"/>
      <c r="Z66" s="105"/>
    </row>
    <row r="67" spans="1:30" s="103" customFormat="1" x14ac:dyDescent="0.2">
      <c r="A67" s="94">
        <v>67</v>
      </c>
      <c r="B67" s="140" t="s">
        <v>443</v>
      </c>
      <c r="C67" s="95" t="s">
        <v>196</v>
      </c>
      <c r="D67" s="96"/>
      <c r="E67" s="96"/>
      <c r="F67" s="96"/>
      <c r="G67" s="113"/>
      <c r="H67" s="133" t="s">
        <v>62</v>
      </c>
      <c r="I67" s="97"/>
      <c r="J67" s="98"/>
      <c r="K67" s="99"/>
      <c r="L67" s="100" t="s">
        <v>62</v>
      </c>
      <c r="M67" s="101" t="s">
        <v>96</v>
      </c>
      <c r="N67" s="101" t="s">
        <v>97</v>
      </c>
      <c r="O67" s="102"/>
      <c r="P67" s="102"/>
      <c r="Q67" s="102"/>
      <c r="R67" s="102"/>
      <c r="S67" s="102"/>
      <c r="T67" s="102"/>
      <c r="U67" s="102"/>
      <c r="V67" s="102"/>
      <c r="W67" s="102"/>
      <c r="X67" s="102"/>
      <c r="Y67" s="104"/>
      <c r="Z67" s="105"/>
    </row>
    <row r="68" spans="1:30" s="103" customFormat="1" x14ac:dyDescent="0.2">
      <c r="A68" s="94">
        <v>68</v>
      </c>
      <c r="B68" s="140" t="s">
        <v>443</v>
      </c>
      <c r="C68" s="95" t="s">
        <v>197</v>
      </c>
      <c r="D68" s="96"/>
      <c r="E68" s="96"/>
      <c r="F68" s="96"/>
      <c r="G68" s="113"/>
      <c r="H68" s="133" t="s">
        <v>62</v>
      </c>
      <c r="I68" s="97"/>
      <c r="J68" s="98"/>
      <c r="K68" s="99"/>
      <c r="L68" s="100" t="s">
        <v>62</v>
      </c>
      <c r="M68" s="101" t="s">
        <v>96</v>
      </c>
      <c r="N68" s="101" t="s">
        <v>97</v>
      </c>
      <c r="O68" s="102"/>
      <c r="P68" s="102"/>
      <c r="Q68" s="102"/>
      <c r="R68" s="102"/>
      <c r="S68" s="102"/>
      <c r="T68" s="102"/>
      <c r="U68" s="102"/>
      <c r="V68" s="102"/>
      <c r="W68" s="102"/>
      <c r="X68" s="102"/>
      <c r="Y68" s="104"/>
      <c r="Z68" s="105"/>
    </row>
    <row r="69" spans="1:30" s="103" customFormat="1" x14ac:dyDescent="0.2">
      <c r="A69" s="94">
        <v>69</v>
      </c>
      <c r="B69" s="140" t="s">
        <v>443</v>
      </c>
      <c r="C69" s="95" t="s">
        <v>198</v>
      </c>
      <c r="D69" s="96"/>
      <c r="E69" s="96"/>
      <c r="F69" s="96"/>
      <c r="G69" s="113"/>
      <c r="H69" s="133" t="s">
        <v>62</v>
      </c>
      <c r="I69" s="97"/>
      <c r="J69" s="98"/>
      <c r="K69" s="99"/>
      <c r="L69" s="100" t="s">
        <v>62</v>
      </c>
      <c r="M69" s="101" t="s">
        <v>96</v>
      </c>
      <c r="N69" s="101" t="s">
        <v>97</v>
      </c>
      <c r="O69" s="102"/>
      <c r="P69" s="102"/>
      <c r="Q69" s="102"/>
      <c r="R69" s="102"/>
      <c r="S69" s="102"/>
      <c r="T69" s="102"/>
      <c r="U69" s="102"/>
      <c r="V69" s="102"/>
      <c r="W69" s="102"/>
      <c r="X69" s="102"/>
      <c r="Y69" s="104"/>
      <c r="Z69" s="105"/>
    </row>
    <row r="70" spans="1:30" s="103" customFormat="1" x14ac:dyDescent="0.2">
      <c r="A70" s="94">
        <v>70</v>
      </c>
      <c r="B70" s="140" t="s">
        <v>443</v>
      </c>
      <c r="C70" s="95" t="s">
        <v>199</v>
      </c>
      <c r="D70" s="96"/>
      <c r="E70" s="96"/>
      <c r="F70" s="96"/>
      <c r="G70" s="113"/>
      <c r="H70" s="133" t="s">
        <v>69</v>
      </c>
      <c r="I70" s="97"/>
      <c r="J70" s="98"/>
      <c r="K70" s="99"/>
      <c r="L70" s="102"/>
      <c r="M70" s="102"/>
      <c r="N70" s="102"/>
      <c r="O70" s="102"/>
      <c r="P70" s="102"/>
      <c r="Q70" s="102"/>
      <c r="R70" s="102"/>
      <c r="S70" s="102"/>
      <c r="T70" s="102"/>
      <c r="U70" s="102"/>
      <c r="V70" s="104"/>
      <c r="W70" s="105"/>
      <c r="X70" s="105"/>
      <c r="Y70" s="105"/>
      <c r="Z70" s="105"/>
    </row>
    <row r="71" spans="1:30" s="103" customFormat="1" x14ac:dyDescent="0.2">
      <c r="A71" s="94">
        <v>71</v>
      </c>
      <c r="B71" s="140" t="s">
        <v>200</v>
      </c>
      <c r="C71" s="95" t="s">
        <v>201</v>
      </c>
      <c r="D71" s="96"/>
      <c r="E71" s="96"/>
      <c r="F71" s="96"/>
      <c r="G71" s="128" t="s">
        <v>69</v>
      </c>
      <c r="H71" s="129" t="s">
        <v>62</v>
      </c>
      <c r="I71" s="97"/>
      <c r="J71" s="98"/>
      <c r="K71" s="99"/>
      <c r="L71" s="100" t="s">
        <v>62</v>
      </c>
      <c r="M71" s="101" t="s">
        <v>189</v>
      </c>
      <c r="N71" s="101" t="s">
        <v>190</v>
      </c>
      <c r="O71" s="101" t="s">
        <v>191</v>
      </c>
      <c r="P71" s="101" t="s">
        <v>192</v>
      </c>
      <c r="Q71" s="101" t="s">
        <v>193</v>
      </c>
      <c r="R71" s="102"/>
      <c r="S71" s="102"/>
      <c r="T71" s="102"/>
      <c r="U71" s="102"/>
      <c r="V71" s="102"/>
      <c r="W71" s="102"/>
      <c r="X71" s="102"/>
      <c r="Y71" s="102"/>
      <c r="Z71" s="102"/>
      <c r="AA71" s="106"/>
      <c r="AB71" s="106"/>
      <c r="AC71" s="106"/>
      <c r="AD71" s="99"/>
    </row>
    <row r="72" spans="1:30" s="103" customFormat="1" x14ac:dyDescent="0.2">
      <c r="A72" s="94">
        <v>72</v>
      </c>
      <c r="B72" s="140">
        <v>6.12</v>
      </c>
      <c r="C72" s="95" t="s">
        <v>202</v>
      </c>
      <c r="D72" s="96"/>
      <c r="E72" s="96"/>
      <c r="F72" s="96"/>
      <c r="G72" s="113"/>
      <c r="H72" s="133" t="s">
        <v>62</v>
      </c>
      <c r="I72" s="97"/>
      <c r="J72" s="98"/>
      <c r="K72" s="99"/>
      <c r="L72" s="100" t="s">
        <v>62</v>
      </c>
      <c r="M72" s="101" t="s">
        <v>96</v>
      </c>
      <c r="N72" s="101" t="s">
        <v>97</v>
      </c>
      <c r="O72" s="102"/>
      <c r="P72" s="102"/>
      <c r="Q72" s="102"/>
      <c r="R72" s="102"/>
      <c r="S72" s="102"/>
      <c r="T72" s="102"/>
      <c r="U72" s="102"/>
      <c r="V72" s="102"/>
      <c r="W72" s="102"/>
      <c r="X72" s="102"/>
      <c r="Y72" s="104"/>
      <c r="Z72" s="105"/>
    </row>
    <row r="73" spans="1:30" s="103" customFormat="1" x14ac:dyDescent="0.2">
      <c r="A73" s="94">
        <v>73</v>
      </c>
      <c r="B73" s="140" t="s">
        <v>203</v>
      </c>
      <c r="C73" s="95" t="s">
        <v>204</v>
      </c>
      <c r="D73" s="96"/>
      <c r="E73" s="96"/>
      <c r="F73" s="96"/>
      <c r="G73" s="113"/>
      <c r="H73" s="134" t="s">
        <v>62</v>
      </c>
      <c r="I73" s="97"/>
      <c r="J73" s="98"/>
      <c r="K73" s="99"/>
      <c r="L73" s="100" t="s">
        <v>62</v>
      </c>
      <c r="M73" s="101" t="s">
        <v>205</v>
      </c>
      <c r="N73" s="101" t="s">
        <v>206</v>
      </c>
      <c r="O73" s="101" t="s">
        <v>207</v>
      </c>
      <c r="P73" s="101" t="s">
        <v>98</v>
      </c>
      <c r="Q73" s="102"/>
      <c r="R73" s="102"/>
      <c r="S73" s="102"/>
      <c r="T73" s="102"/>
      <c r="U73" s="102"/>
      <c r="V73" s="102"/>
      <c r="W73" s="102"/>
      <c r="X73" s="102"/>
      <c r="Y73" s="102"/>
      <c r="Z73" s="102"/>
      <c r="AA73" s="99"/>
    </row>
    <row r="74" spans="1:30" s="103" customFormat="1" x14ac:dyDescent="0.2">
      <c r="A74" s="94">
        <v>74</v>
      </c>
      <c r="B74" s="140">
        <v>7.1</v>
      </c>
      <c r="C74" s="95" t="s">
        <v>208</v>
      </c>
      <c r="D74" s="96"/>
      <c r="E74" s="96"/>
      <c r="F74" s="96"/>
      <c r="G74" s="113"/>
      <c r="H74" s="132" t="s">
        <v>62</v>
      </c>
      <c r="I74" s="97"/>
      <c r="J74" s="98"/>
      <c r="K74" s="99"/>
      <c r="L74" s="100" t="s">
        <v>62</v>
      </c>
      <c r="M74" s="101">
        <v>1.25</v>
      </c>
      <c r="N74" s="101">
        <v>1.35</v>
      </c>
      <c r="O74" s="101" t="s">
        <v>98</v>
      </c>
      <c r="P74" s="102"/>
      <c r="Q74" s="102"/>
      <c r="R74" s="102"/>
      <c r="S74" s="102"/>
      <c r="T74" s="102"/>
      <c r="U74" s="102"/>
      <c r="V74" s="102"/>
      <c r="W74" s="102"/>
      <c r="X74" s="102"/>
      <c r="Y74" s="102"/>
      <c r="Z74" s="104"/>
    </row>
    <row r="75" spans="1:30" s="103" customFormat="1" x14ac:dyDescent="0.2">
      <c r="A75" s="94">
        <v>75</v>
      </c>
      <c r="B75" s="140">
        <v>6.15</v>
      </c>
      <c r="C75" s="95" t="s">
        <v>209</v>
      </c>
      <c r="D75" s="96"/>
      <c r="E75" s="96"/>
      <c r="F75" s="96"/>
      <c r="G75" s="113"/>
      <c r="H75" s="134" t="s">
        <v>62</v>
      </c>
      <c r="I75" s="97"/>
      <c r="J75" s="98"/>
      <c r="K75" s="99"/>
      <c r="L75" s="100" t="s">
        <v>62</v>
      </c>
      <c r="M75" s="101">
        <v>0.15</v>
      </c>
      <c r="N75" s="101" t="s">
        <v>98</v>
      </c>
      <c r="O75" s="102"/>
      <c r="P75" s="102"/>
      <c r="Q75" s="102"/>
      <c r="R75" s="102"/>
      <c r="S75" s="102"/>
      <c r="T75" s="102"/>
      <c r="U75" s="102"/>
      <c r="V75" s="102"/>
      <c r="W75" s="102"/>
      <c r="X75" s="102"/>
      <c r="Y75" s="104"/>
      <c r="Z75" s="105"/>
    </row>
    <row r="76" spans="1:30" s="103" customFormat="1" x14ac:dyDescent="0.2">
      <c r="A76" s="94">
        <v>76</v>
      </c>
      <c r="B76" s="140">
        <v>6.14</v>
      </c>
      <c r="C76" s="95" t="s">
        <v>210</v>
      </c>
      <c r="D76" s="96"/>
      <c r="E76" s="96"/>
      <c r="F76" s="96"/>
      <c r="G76" s="113"/>
      <c r="H76" s="133" t="s">
        <v>62</v>
      </c>
      <c r="I76" s="97"/>
      <c r="J76" s="98"/>
      <c r="K76" s="99"/>
      <c r="L76" s="100" t="s">
        <v>62</v>
      </c>
      <c r="M76" s="101" t="s">
        <v>211</v>
      </c>
      <c r="N76" s="101" t="s">
        <v>98</v>
      </c>
      <c r="O76" s="102"/>
      <c r="P76" s="102"/>
      <c r="Q76" s="102"/>
      <c r="R76" s="102"/>
      <c r="S76" s="102"/>
      <c r="T76" s="102"/>
      <c r="U76" s="102"/>
      <c r="V76" s="102"/>
      <c r="W76" s="102"/>
      <c r="X76" s="102"/>
      <c r="Y76" s="104"/>
      <c r="Z76" s="105"/>
    </row>
    <row r="77" spans="1:30" s="103" customFormat="1" x14ac:dyDescent="0.2">
      <c r="A77" s="94">
        <v>77</v>
      </c>
      <c r="B77" s="140" t="s">
        <v>101</v>
      </c>
      <c r="C77" s="95" t="s">
        <v>212</v>
      </c>
      <c r="D77" s="96"/>
      <c r="E77" s="96"/>
      <c r="F77" s="96"/>
      <c r="G77" s="113"/>
      <c r="H77" s="133" t="s">
        <v>62</v>
      </c>
      <c r="I77" s="97"/>
      <c r="J77" s="98"/>
      <c r="K77" s="99"/>
      <c r="L77" s="100" t="s">
        <v>62</v>
      </c>
      <c r="M77" s="101" t="s">
        <v>96</v>
      </c>
      <c r="N77" s="101" t="s">
        <v>97</v>
      </c>
      <c r="O77" s="102"/>
      <c r="P77" s="102"/>
      <c r="Q77" s="102"/>
      <c r="R77" s="102"/>
      <c r="S77" s="102"/>
      <c r="T77" s="102"/>
      <c r="U77" s="102"/>
      <c r="V77" s="102"/>
      <c r="W77" s="102"/>
      <c r="X77" s="102"/>
      <c r="Y77" s="104"/>
      <c r="Z77" s="105"/>
    </row>
    <row r="78" spans="1:30" s="103" customFormat="1" x14ac:dyDescent="0.2">
      <c r="A78" s="94">
        <v>78</v>
      </c>
      <c r="B78" s="140">
        <v>7.2</v>
      </c>
      <c r="C78" s="95" t="s">
        <v>213</v>
      </c>
      <c r="D78" s="96"/>
      <c r="E78" s="96"/>
      <c r="F78" s="96"/>
      <c r="G78" s="113"/>
      <c r="H78" s="132" t="s">
        <v>69</v>
      </c>
      <c r="I78" s="97"/>
      <c r="J78" s="98"/>
      <c r="K78" s="99"/>
      <c r="L78" s="102"/>
      <c r="M78" s="102"/>
      <c r="N78" s="102"/>
      <c r="O78" s="102"/>
      <c r="P78" s="102"/>
      <c r="Q78" s="102"/>
      <c r="R78" s="102"/>
      <c r="S78" s="102"/>
      <c r="T78" s="102"/>
      <c r="U78" s="102"/>
      <c r="V78" s="104"/>
      <c r="W78" s="105"/>
      <c r="X78" s="105"/>
      <c r="Y78" s="105"/>
      <c r="Z78" s="105"/>
    </row>
    <row r="79" spans="1:30" s="103" customFormat="1" x14ac:dyDescent="0.2">
      <c r="A79" s="94">
        <v>79</v>
      </c>
      <c r="B79" s="140">
        <v>7.3</v>
      </c>
      <c r="C79" s="95" t="s">
        <v>214</v>
      </c>
      <c r="D79" s="96"/>
      <c r="E79" s="96"/>
      <c r="F79" s="96"/>
      <c r="G79" s="113"/>
      <c r="H79" s="134" t="s">
        <v>62</v>
      </c>
      <c r="I79" s="97"/>
      <c r="J79" s="98"/>
      <c r="K79" s="99"/>
      <c r="L79" s="100" t="s">
        <v>62</v>
      </c>
      <c r="M79" s="101" t="s">
        <v>96</v>
      </c>
      <c r="N79" s="101" t="s">
        <v>97</v>
      </c>
      <c r="O79" s="102"/>
      <c r="P79" s="102"/>
      <c r="Q79" s="102"/>
      <c r="R79" s="102"/>
      <c r="S79" s="102"/>
      <c r="T79" s="102"/>
      <c r="U79" s="102"/>
      <c r="V79" s="102"/>
      <c r="W79" s="102"/>
      <c r="X79" s="102"/>
      <c r="Y79" s="104"/>
      <c r="Z79" s="105"/>
    </row>
    <row r="80" spans="1:30" s="103" customFormat="1" x14ac:dyDescent="0.2">
      <c r="A80" s="94">
        <v>80</v>
      </c>
      <c r="B80" s="140" t="s">
        <v>215</v>
      </c>
      <c r="C80" s="95" t="s">
        <v>95</v>
      </c>
      <c r="D80" s="96"/>
      <c r="E80" s="96"/>
      <c r="F80" s="96"/>
      <c r="G80" s="128" t="s">
        <v>69</v>
      </c>
      <c r="H80" s="129" t="s">
        <v>62</v>
      </c>
      <c r="I80" s="97"/>
      <c r="J80" s="98"/>
      <c r="K80" s="99"/>
      <c r="L80" s="100" t="s">
        <v>62</v>
      </c>
      <c r="M80" s="101" t="s">
        <v>216</v>
      </c>
      <c r="N80" s="101" t="s">
        <v>217</v>
      </c>
      <c r="O80" s="102"/>
      <c r="P80" s="102"/>
      <c r="Q80" s="102"/>
      <c r="R80" s="102"/>
      <c r="S80" s="102"/>
      <c r="T80" s="102"/>
      <c r="U80" s="102"/>
      <c r="V80" s="102"/>
      <c r="W80" s="102"/>
      <c r="X80" s="102"/>
      <c r="Y80" s="102"/>
      <c r="Z80" s="102"/>
      <c r="AA80" s="99"/>
    </row>
    <row r="81" spans="1:27" s="103" customFormat="1" x14ac:dyDescent="0.2">
      <c r="A81" s="94">
        <v>81</v>
      </c>
      <c r="B81" s="140" t="s">
        <v>215</v>
      </c>
      <c r="C81" s="95" t="s">
        <v>94</v>
      </c>
      <c r="D81" s="96"/>
      <c r="E81" s="96"/>
      <c r="F81" s="96"/>
      <c r="G81" s="128" t="s">
        <v>69</v>
      </c>
      <c r="H81" s="129" t="s">
        <v>62</v>
      </c>
      <c r="I81" s="97"/>
      <c r="J81" s="98"/>
      <c r="K81" s="99"/>
      <c r="L81" s="100" t="s">
        <v>62</v>
      </c>
      <c r="M81" s="101" t="s">
        <v>216</v>
      </c>
      <c r="N81" s="101" t="s">
        <v>217</v>
      </c>
      <c r="O81" s="102"/>
      <c r="P81" s="102"/>
      <c r="Q81" s="102"/>
      <c r="R81" s="102"/>
      <c r="S81" s="102"/>
      <c r="T81" s="102"/>
      <c r="U81" s="102"/>
      <c r="V81" s="102"/>
      <c r="W81" s="102"/>
      <c r="X81" s="102"/>
      <c r="Y81" s="102"/>
      <c r="Z81" s="102"/>
      <c r="AA81" s="99"/>
    </row>
    <row r="82" spans="1:27" s="103" customFormat="1" x14ac:dyDescent="0.2">
      <c r="A82" s="94">
        <v>82</v>
      </c>
      <c r="B82" s="140" t="s">
        <v>218</v>
      </c>
      <c r="C82" s="95" t="s">
        <v>219</v>
      </c>
      <c r="D82" s="96"/>
      <c r="E82" s="96"/>
      <c r="F82" s="96"/>
      <c r="G82" s="113"/>
      <c r="H82" s="133" t="s">
        <v>62</v>
      </c>
      <c r="I82" s="97"/>
      <c r="J82" s="98"/>
      <c r="K82" s="99"/>
      <c r="L82" s="100" t="s">
        <v>62</v>
      </c>
      <c r="M82" s="101" t="s">
        <v>220</v>
      </c>
      <c r="N82" s="101" t="s">
        <v>221</v>
      </c>
      <c r="O82" s="101" t="s">
        <v>98</v>
      </c>
      <c r="P82" s="102"/>
      <c r="Q82" s="102"/>
      <c r="R82" s="102"/>
      <c r="S82" s="102"/>
      <c r="T82" s="102"/>
      <c r="U82" s="102"/>
      <c r="V82" s="102"/>
      <c r="W82" s="102"/>
      <c r="X82" s="102"/>
      <c r="Y82" s="102"/>
      <c r="Z82" s="104"/>
    </row>
    <row r="83" spans="1:27" s="103" customFormat="1" x14ac:dyDescent="0.2">
      <c r="A83" s="94">
        <v>83</v>
      </c>
      <c r="B83" s="140" t="s">
        <v>444</v>
      </c>
      <c r="C83" s="95" t="s">
        <v>222</v>
      </c>
      <c r="D83" s="96"/>
      <c r="E83" s="96"/>
      <c r="F83" s="96"/>
      <c r="G83" s="113"/>
      <c r="H83" s="133" t="s">
        <v>62</v>
      </c>
      <c r="I83" s="97"/>
      <c r="J83" s="98"/>
      <c r="K83" s="99"/>
      <c r="L83" s="100" t="s">
        <v>62</v>
      </c>
      <c r="M83" s="101" t="s">
        <v>223</v>
      </c>
      <c r="N83" s="101" t="s">
        <v>224</v>
      </c>
      <c r="O83" s="101" t="s">
        <v>225</v>
      </c>
      <c r="P83" s="101" t="s">
        <v>98</v>
      </c>
      <c r="Q83" s="102"/>
      <c r="R83" s="102"/>
      <c r="S83" s="102"/>
      <c r="T83" s="102"/>
      <c r="U83" s="102"/>
      <c r="V83" s="102"/>
      <c r="W83" s="102"/>
      <c r="X83" s="102"/>
      <c r="Y83" s="102"/>
      <c r="Z83" s="102"/>
      <c r="AA83" s="99"/>
    </row>
    <row r="84" spans="1:27" s="103" customFormat="1" x14ac:dyDescent="0.2">
      <c r="A84" s="94">
        <v>84</v>
      </c>
      <c r="B84" s="193"/>
      <c r="C84" s="170" t="s">
        <v>226</v>
      </c>
      <c r="D84" s="170"/>
      <c r="E84" s="170"/>
      <c r="F84" s="170"/>
      <c r="G84" s="170"/>
      <c r="H84" s="170"/>
      <c r="I84" s="170"/>
      <c r="J84" s="171"/>
      <c r="K84" s="99"/>
      <c r="L84" s="102"/>
      <c r="M84" s="102"/>
      <c r="N84" s="102"/>
      <c r="O84" s="102"/>
      <c r="P84" s="102"/>
      <c r="Q84" s="102"/>
      <c r="R84" s="102"/>
      <c r="S84" s="102"/>
      <c r="T84" s="102"/>
      <c r="U84" s="102"/>
      <c r="V84" s="102"/>
      <c r="W84" s="102"/>
      <c r="X84" s="102"/>
      <c r="Y84" s="102"/>
      <c r="Z84" s="102"/>
      <c r="AA84" s="99"/>
    </row>
    <row r="85" spans="1:27" s="103" customFormat="1" x14ac:dyDescent="0.2">
      <c r="A85" s="94">
        <v>85</v>
      </c>
      <c r="B85" s="140" t="s">
        <v>227</v>
      </c>
      <c r="C85" s="95" t="s">
        <v>228</v>
      </c>
      <c r="D85" s="96"/>
      <c r="E85" s="96"/>
      <c r="F85" s="96"/>
      <c r="G85" s="128" t="s">
        <v>69</v>
      </c>
      <c r="H85" s="129" t="s">
        <v>62</v>
      </c>
      <c r="I85" s="97"/>
      <c r="J85" s="98"/>
      <c r="K85" s="99"/>
      <c r="L85" s="100" t="s">
        <v>62</v>
      </c>
      <c r="M85" s="101" t="s">
        <v>102</v>
      </c>
      <c r="N85" s="101" t="s">
        <v>103</v>
      </c>
      <c r="O85" s="102"/>
      <c r="P85" s="102"/>
      <c r="Q85" s="102"/>
      <c r="R85" s="102"/>
      <c r="S85" s="102"/>
      <c r="T85" s="102"/>
      <c r="U85" s="102"/>
      <c r="V85" s="102"/>
      <c r="W85" s="102"/>
      <c r="X85" s="102"/>
      <c r="Y85" s="102"/>
      <c r="Z85" s="102"/>
      <c r="AA85" s="99"/>
    </row>
    <row r="86" spans="1:27" s="103" customFormat="1" x14ac:dyDescent="0.2">
      <c r="A86" s="94">
        <v>86</v>
      </c>
      <c r="B86" s="140" t="s">
        <v>227</v>
      </c>
      <c r="C86" s="95" t="s">
        <v>229</v>
      </c>
      <c r="D86" s="96"/>
      <c r="E86" s="96"/>
      <c r="F86" s="96"/>
      <c r="G86" s="128" t="s">
        <v>69</v>
      </c>
      <c r="H86" s="129" t="s">
        <v>62</v>
      </c>
      <c r="I86" s="97"/>
      <c r="J86" s="98"/>
      <c r="K86" s="99"/>
      <c r="L86" s="100" t="s">
        <v>62</v>
      </c>
      <c r="M86" s="101" t="s">
        <v>102</v>
      </c>
      <c r="N86" s="101" t="s">
        <v>103</v>
      </c>
      <c r="O86" s="102"/>
      <c r="P86" s="102"/>
      <c r="Q86" s="102"/>
      <c r="R86" s="102"/>
      <c r="S86" s="102"/>
      <c r="T86" s="102"/>
      <c r="U86" s="102"/>
      <c r="V86" s="102"/>
      <c r="W86" s="102"/>
      <c r="X86" s="102"/>
      <c r="Y86" s="102"/>
      <c r="Z86" s="102"/>
      <c r="AA86" s="99"/>
    </row>
    <row r="87" spans="1:27" s="103" customFormat="1" x14ac:dyDescent="0.2">
      <c r="A87" s="94">
        <v>87</v>
      </c>
      <c r="B87" s="140" t="s">
        <v>227</v>
      </c>
      <c r="C87" s="95" t="s">
        <v>230</v>
      </c>
      <c r="D87" s="96"/>
      <c r="E87" s="96"/>
      <c r="F87" s="96"/>
      <c r="G87" s="128" t="s">
        <v>69</v>
      </c>
      <c r="H87" s="129" t="s">
        <v>62</v>
      </c>
      <c r="I87" s="97"/>
      <c r="J87" s="98"/>
      <c r="K87" s="99"/>
      <c r="L87" s="100" t="s">
        <v>62</v>
      </c>
      <c r="M87" s="101" t="s">
        <v>102</v>
      </c>
      <c r="N87" s="101" t="s">
        <v>103</v>
      </c>
      <c r="O87" s="102"/>
      <c r="P87" s="102"/>
      <c r="Q87" s="102"/>
      <c r="R87" s="102"/>
      <c r="S87" s="102"/>
      <c r="T87" s="102"/>
      <c r="U87" s="102"/>
      <c r="V87" s="102"/>
      <c r="W87" s="102"/>
      <c r="X87" s="102"/>
      <c r="Y87" s="102"/>
      <c r="Z87" s="102"/>
      <c r="AA87" s="99"/>
    </row>
    <row r="88" spans="1:27" s="103" customFormat="1" x14ac:dyDescent="0.2">
      <c r="A88" s="94">
        <v>88</v>
      </c>
      <c r="B88" s="140">
        <v>8.3000000000000007</v>
      </c>
      <c r="C88" s="95" t="s">
        <v>231</v>
      </c>
      <c r="D88" s="96"/>
      <c r="E88" s="96"/>
      <c r="F88" s="96"/>
      <c r="G88" s="135" t="s">
        <v>69</v>
      </c>
      <c r="H88" s="129" t="s">
        <v>62</v>
      </c>
      <c r="I88" s="97"/>
      <c r="J88" s="98"/>
      <c r="K88" s="99"/>
      <c r="L88" s="100" t="s">
        <v>62</v>
      </c>
      <c r="M88" s="101" t="s">
        <v>102</v>
      </c>
      <c r="N88" s="101" t="s">
        <v>103</v>
      </c>
      <c r="O88" s="102"/>
      <c r="P88" s="102"/>
      <c r="Q88" s="102"/>
      <c r="R88" s="102"/>
      <c r="S88" s="102"/>
      <c r="T88" s="102"/>
      <c r="U88" s="102"/>
      <c r="V88" s="102"/>
      <c r="W88" s="102"/>
      <c r="X88" s="102"/>
      <c r="Y88" s="102"/>
      <c r="Z88" s="102"/>
      <c r="AA88" s="99"/>
    </row>
    <row r="89" spans="1:27" s="103" customFormat="1" x14ac:dyDescent="0.2">
      <c r="A89" s="94">
        <v>89</v>
      </c>
      <c r="B89" s="140"/>
      <c r="C89" s="95" t="s">
        <v>232</v>
      </c>
      <c r="D89" s="96"/>
      <c r="E89" s="96"/>
      <c r="F89" s="96"/>
      <c r="G89" s="128" t="s">
        <v>69</v>
      </c>
      <c r="H89" s="129" t="s">
        <v>62</v>
      </c>
      <c r="I89" s="97"/>
      <c r="J89" s="98"/>
      <c r="K89" s="99"/>
      <c r="L89" s="100" t="s">
        <v>62</v>
      </c>
      <c r="M89" s="101" t="s">
        <v>102</v>
      </c>
      <c r="N89" s="101" t="s">
        <v>103</v>
      </c>
      <c r="O89" s="102"/>
      <c r="P89" s="102"/>
      <c r="Q89" s="102"/>
      <c r="R89" s="102"/>
      <c r="S89" s="102"/>
      <c r="T89" s="102"/>
      <c r="U89" s="102"/>
      <c r="V89" s="102"/>
      <c r="W89" s="102"/>
      <c r="X89" s="102"/>
      <c r="Y89" s="102"/>
      <c r="Z89" s="102"/>
      <c r="AA89" s="99"/>
    </row>
    <row r="90" spans="1:27" s="103" customFormat="1" x14ac:dyDescent="0.2">
      <c r="A90" s="94">
        <v>90</v>
      </c>
      <c r="B90" s="140" t="s">
        <v>233</v>
      </c>
      <c r="C90" s="95" t="s">
        <v>234</v>
      </c>
      <c r="D90" s="96"/>
      <c r="E90" s="96"/>
      <c r="F90" s="96"/>
      <c r="G90" s="113"/>
      <c r="H90" s="133" t="s">
        <v>62</v>
      </c>
      <c r="I90" s="97"/>
      <c r="J90" s="98"/>
      <c r="K90" s="99"/>
      <c r="L90" s="100" t="s">
        <v>62</v>
      </c>
      <c r="M90" s="101" t="s">
        <v>96</v>
      </c>
      <c r="N90" s="101" t="s">
        <v>97</v>
      </c>
      <c r="O90" s="102"/>
      <c r="P90" s="102"/>
      <c r="Q90" s="102"/>
      <c r="R90" s="102"/>
      <c r="S90" s="102"/>
      <c r="T90" s="102"/>
      <c r="U90" s="102"/>
      <c r="V90" s="102"/>
      <c r="W90" s="102"/>
      <c r="X90" s="102"/>
      <c r="Y90" s="104"/>
      <c r="Z90" s="105"/>
    </row>
    <row r="91" spans="1:27" s="103" customFormat="1" x14ac:dyDescent="0.2">
      <c r="A91" s="94">
        <v>91</v>
      </c>
      <c r="B91" s="140" t="s">
        <v>100</v>
      </c>
      <c r="C91" s="95" t="s">
        <v>235</v>
      </c>
      <c r="D91" s="96"/>
      <c r="E91" s="96"/>
      <c r="F91" s="96"/>
      <c r="G91" s="113"/>
      <c r="H91" s="132" t="s">
        <v>62</v>
      </c>
      <c r="I91" s="97"/>
      <c r="J91" s="98"/>
      <c r="K91" s="99"/>
      <c r="L91" s="100" t="s">
        <v>62</v>
      </c>
      <c r="M91" s="101" t="s">
        <v>96</v>
      </c>
      <c r="N91" s="101" t="s">
        <v>97</v>
      </c>
      <c r="O91" s="102"/>
      <c r="P91" s="102"/>
      <c r="Q91" s="102"/>
      <c r="R91" s="102"/>
      <c r="S91" s="102"/>
      <c r="T91" s="102"/>
      <c r="U91" s="102"/>
      <c r="V91" s="102"/>
      <c r="W91" s="102"/>
      <c r="X91" s="102"/>
      <c r="Y91" s="104"/>
      <c r="Z91" s="105"/>
    </row>
    <row r="92" spans="1:27" s="103" customFormat="1" x14ac:dyDescent="0.2">
      <c r="A92" s="94">
        <v>92</v>
      </c>
      <c r="B92" s="140">
        <v>8.11</v>
      </c>
      <c r="C92" s="95" t="s">
        <v>236</v>
      </c>
      <c r="D92" s="96"/>
      <c r="E92" s="96"/>
      <c r="F92" s="96"/>
      <c r="G92" s="113"/>
      <c r="H92" s="133" t="s">
        <v>62</v>
      </c>
      <c r="I92" s="97"/>
      <c r="J92" s="98"/>
      <c r="K92" s="99"/>
      <c r="L92" s="100" t="s">
        <v>62</v>
      </c>
      <c r="M92" s="101" t="s">
        <v>96</v>
      </c>
      <c r="N92" s="101" t="s">
        <v>97</v>
      </c>
      <c r="O92" s="102"/>
      <c r="P92" s="102"/>
      <c r="Q92" s="102"/>
      <c r="R92" s="102"/>
      <c r="S92" s="102"/>
      <c r="T92" s="102"/>
      <c r="U92" s="102"/>
      <c r="V92" s="102"/>
      <c r="W92" s="102"/>
      <c r="X92" s="102"/>
      <c r="Y92" s="104"/>
      <c r="Z92" s="105"/>
    </row>
    <row r="93" spans="1:27" s="103" customFormat="1" x14ac:dyDescent="0.2">
      <c r="A93" s="94">
        <v>93</v>
      </c>
      <c r="B93" s="140" t="s">
        <v>237</v>
      </c>
      <c r="C93" s="95" t="s">
        <v>238</v>
      </c>
      <c r="D93" s="96"/>
      <c r="E93" s="96"/>
      <c r="F93" s="96"/>
      <c r="G93" s="128" t="s">
        <v>62</v>
      </c>
      <c r="H93" s="130" t="s">
        <v>239</v>
      </c>
      <c r="I93" s="97"/>
      <c r="J93" s="98"/>
      <c r="K93" s="99"/>
      <c r="L93" s="100" t="s">
        <v>62</v>
      </c>
      <c r="M93" s="101" t="s">
        <v>240</v>
      </c>
      <c r="N93" s="101" t="s">
        <v>98</v>
      </c>
      <c r="O93" s="102"/>
      <c r="P93" s="102"/>
      <c r="Q93" s="102"/>
      <c r="R93" s="102"/>
      <c r="S93" s="102"/>
      <c r="T93" s="102"/>
      <c r="U93" s="102"/>
      <c r="V93" s="102"/>
      <c r="W93" s="102"/>
      <c r="X93" s="102"/>
      <c r="Y93" s="102"/>
      <c r="Z93" s="102"/>
      <c r="AA93" s="99"/>
    </row>
    <row r="94" spans="1:27" s="103" customFormat="1" x14ac:dyDescent="0.2">
      <c r="A94" s="94">
        <v>94</v>
      </c>
      <c r="B94" s="140" t="s">
        <v>237</v>
      </c>
      <c r="C94" s="95" t="s">
        <v>241</v>
      </c>
      <c r="D94" s="96"/>
      <c r="E94" s="96"/>
      <c r="F94" s="96"/>
      <c r="G94" s="128" t="s">
        <v>69</v>
      </c>
      <c r="H94" s="129" t="s">
        <v>62</v>
      </c>
      <c r="I94" s="97"/>
      <c r="J94" s="98"/>
      <c r="K94" s="99"/>
      <c r="L94" s="100" t="s">
        <v>62</v>
      </c>
      <c r="M94" s="101" t="s">
        <v>102</v>
      </c>
      <c r="N94" s="101" t="s">
        <v>103</v>
      </c>
      <c r="O94" s="102"/>
      <c r="P94" s="102"/>
      <c r="Q94" s="102"/>
      <c r="R94" s="102"/>
      <c r="S94" s="102"/>
      <c r="T94" s="102"/>
      <c r="U94" s="102"/>
      <c r="V94" s="102"/>
      <c r="W94" s="102"/>
      <c r="X94" s="102"/>
      <c r="Y94" s="102"/>
      <c r="Z94" s="102"/>
      <c r="AA94" s="99"/>
    </row>
    <row r="95" spans="1:27" s="103" customFormat="1" x14ac:dyDescent="0.2">
      <c r="A95" s="94">
        <v>95</v>
      </c>
      <c r="B95" s="140" t="s">
        <v>242</v>
      </c>
      <c r="C95" s="95" t="s">
        <v>243</v>
      </c>
      <c r="D95" s="96"/>
      <c r="E95" s="96"/>
      <c r="F95" s="96"/>
      <c r="G95" s="128" t="s">
        <v>69</v>
      </c>
      <c r="H95" s="129" t="s">
        <v>62</v>
      </c>
      <c r="I95" s="97"/>
      <c r="J95" s="98"/>
      <c r="K95" s="99"/>
      <c r="L95" s="100" t="s">
        <v>62</v>
      </c>
      <c r="M95" s="101" t="s">
        <v>102</v>
      </c>
      <c r="N95" s="101" t="s">
        <v>103</v>
      </c>
      <c r="O95" s="102"/>
      <c r="P95" s="102"/>
      <c r="Q95" s="102"/>
      <c r="R95" s="102"/>
      <c r="S95" s="102"/>
      <c r="T95" s="102"/>
      <c r="U95" s="102"/>
      <c r="V95" s="102"/>
      <c r="W95" s="102"/>
      <c r="X95" s="102"/>
      <c r="Y95" s="102"/>
      <c r="Z95" s="102"/>
      <c r="AA95" s="99"/>
    </row>
    <row r="96" spans="1:27" s="103" customFormat="1" x14ac:dyDescent="0.2">
      <c r="A96" s="94">
        <v>96</v>
      </c>
      <c r="B96" s="140" t="s">
        <v>237</v>
      </c>
      <c r="C96" s="95" t="s">
        <v>244</v>
      </c>
      <c r="D96" s="96"/>
      <c r="E96" s="96"/>
      <c r="F96" s="96"/>
      <c r="G96" s="128" t="s">
        <v>62</v>
      </c>
      <c r="H96" s="130" t="s">
        <v>239</v>
      </c>
      <c r="I96" s="97"/>
      <c r="J96" s="98"/>
      <c r="K96" s="99"/>
      <c r="L96" s="100" t="s">
        <v>62</v>
      </c>
      <c r="M96" s="101" t="s">
        <v>240</v>
      </c>
      <c r="N96" s="101" t="s">
        <v>98</v>
      </c>
      <c r="O96" s="102"/>
      <c r="P96" s="102"/>
      <c r="Q96" s="102"/>
      <c r="R96" s="102"/>
      <c r="S96" s="102"/>
      <c r="T96" s="102"/>
      <c r="U96" s="102"/>
      <c r="V96" s="102"/>
      <c r="W96" s="102"/>
      <c r="X96" s="102"/>
      <c r="Y96" s="102"/>
      <c r="Z96" s="102"/>
      <c r="AA96" s="99"/>
    </row>
    <row r="97" spans="1:27" s="103" customFormat="1" x14ac:dyDescent="0.2">
      <c r="A97" s="94">
        <v>97</v>
      </c>
      <c r="B97" s="140" t="s">
        <v>237</v>
      </c>
      <c r="C97" s="95" t="s">
        <v>245</v>
      </c>
      <c r="D97" s="96"/>
      <c r="E97" s="96"/>
      <c r="F97" s="96"/>
      <c r="G97" s="128" t="s">
        <v>69</v>
      </c>
      <c r="H97" s="129" t="s">
        <v>62</v>
      </c>
      <c r="I97" s="97"/>
      <c r="J97" s="98"/>
      <c r="K97" s="99"/>
      <c r="L97" s="100" t="s">
        <v>62</v>
      </c>
      <c r="M97" s="101" t="s">
        <v>102</v>
      </c>
      <c r="N97" s="101" t="s">
        <v>103</v>
      </c>
      <c r="O97" s="102"/>
      <c r="P97" s="102"/>
      <c r="Q97" s="102"/>
      <c r="R97" s="102"/>
      <c r="S97" s="102"/>
      <c r="T97" s="102"/>
      <c r="U97" s="102"/>
      <c r="V97" s="102"/>
      <c r="W97" s="102"/>
      <c r="X97" s="102"/>
      <c r="Y97" s="102"/>
      <c r="Z97" s="102"/>
      <c r="AA97" s="99"/>
    </row>
    <row r="98" spans="1:27" s="103" customFormat="1" x14ac:dyDescent="0.2">
      <c r="A98" s="94">
        <v>98</v>
      </c>
      <c r="B98" s="140" t="s">
        <v>242</v>
      </c>
      <c r="C98" s="95" t="s">
        <v>246</v>
      </c>
      <c r="D98" s="96"/>
      <c r="E98" s="96"/>
      <c r="F98" s="96"/>
      <c r="G98" s="128" t="s">
        <v>69</v>
      </c>
      <c r="H98" s="129" t="s">
        <v>62</v>
      </c>
      <c r="I98" s="97"/>
      <c r="J98" s="98"/>
      <c r="K98" s="99"/>
      <c r="L98" s="100" t="s">
        <v>62</v>
      </c>
      <c r="M98" s="101" t="s">
        <v>102</v>
      </c>
      <c r="N98" s="101" t="s">
        <v>103</v>
      </c>
      <c r="O98" s="102"/>
      <c r="P98" s="102"/>
      <c r="Q98" s="102"/>
      <c r="R98" s="102"/>
      <c r="S98" s="102"/>
      <c r="T98" s="102"/>
      <c r="U98" s="102"/>
      <c r="V98" s="102"/>
      <c r="W98" s="102"/>
      <c r="X98" s="102"/>
      <c r="Y98" s="102"/>
      <c r="Z98" s="102"/>
      <c r="AA98" s="99"/>
    </row>
    <row r="99" spans="1:27" s="103" customFormat="1" x14ac:dyDescent="0.2">
      <c r="A99" s="94">
        <v>99</v>
      </c>
      <c r="B99" s="140" t="s">
        <v>445</v>
      </c>
      <c r="C99" s="95" t="s">
        <v>247</v>
      </c>
      <c r="D99" s="96"/>
      <c r="E99" s="96"/>
      <c r="F99" s="96"/>
      <c r="G99" s="131" t="s">
        <v>69</v>
      </c>
      <c r="H99" s="130" t="s">
        <v>239</v>
      </c>
      <c r="I99" s="97"/>
      <c r="J99" s="98"/>
      <c r="K99" s="99"/>
      <c r="L99" s="102"/>
      <c r="M99" s="102"/>
      <c r="N99" s="102"/>
      <c r="O99" s="102"/>
      <c r="P99" s="102"/>
      <c r="Q99" s="102"/>
      <c r="R99" s="102"/>
      <c r="S99" s="102"/>
      <c r="T99" s="102"/>
      <c r="U99" s="102"/>
      <c r="V99" s="102"/>
      <c r="W99" s="102"/>
      <c r="X99" s="104"/>
      <c r="Y99" s="105"/>
      <c r="Z99" s="105"/>
    </row>
    <row r="100" spans="1:27" s="103" customFormat="1" x14ac:dyDescent="0.2">
      <c r="A100" s="94">
        <v>100</v>
      </c>
      <c r="B100" s="140" t="s">
        <v>445</v>
      </c>
      <c r="C100" s="95" t="s">
        <v>248</v>
      </c>
      <c r="D100" s="96"/>
      <c r="E100" s="96"/>
      <c r="F100" s="96"/>
      <c r="G100" s="131" t="s">
        <v>69</v>
      </c>
      <c r="H100" s="129" t="s">
        <v>62</v>
      </c>
      <c r="I100" s="97"/>
      <c r="J100" s="98"/>
      <c r="K100" s="99"/>
      <c r="L100" s="100" t="s">
        <v>62</v>
      </c>
      <c r="M100" s="101" t="s">
        <v>102</v>
      </c>
      <c r="N100" s="101" t="s">
        <v>103</v>
      </c>
      <c r="O100" s="102"/>
      <c r="P100" s="102"/>
      <c r="Q100" s="102"/>
      <c r="R100" s="102"/>
      <c r="S100" s="102"/>
      <c r="T100" s="102"/>
      <c r="U100" s="102"/>
      <c r="V100" s="102"/>
      <c r="W100" s="102"/>
      <c r="X100" s="102"/>
      <c r="Y100" s="102"/>
      <c r="Z100" s="102"/>
      <c r="AA100" s="99"/>
    </row>
    <row r="101" spans="1:27" s="103" customFormat="1" x14ac:dyDescent="0.2">
      <c r="A101" s="94">
        <v>101</v>
      </c>
      <c r="B101" s="140" t="s">
        <v>445</v>
      </c>
      <c r="C101" s="95" t="s">
        <v>249</v>
      </c>
      <c r="D101" s="96"/>
      <c r="E101" s="96"/>
      <c r="F101" s="96"/>
      <c r="G101" s="131" t="s">
        <v>69</v>
      </c>
      <c r="H101" s="129" t="s">
        <v>62</v>
      </c>
      <c r="I101" s="97"/>
      <c r="J101" s="98"/>
      <c r="K101" s="99"/>
      <c r="L101" s="100" t="s">
        <v>62</v>
      </c>
      <c r="M101" s="101" t="s">
        <v>102</v>
      </c>
      <c r="N101" s="101" t="s">
        <v>103</v>
      </c>
      <c r="O101" s="102"/>
      <c r="P101" s="102"/>
      <c r="Q101" s="102"/>
      <c r="R101" s="102"/>
      <c r="S101" s="102"/>
      <c r="T101" s="102"/>
      <c r="U101" s="102"/>
      <c r="V101" s="102"/>
      <c r="W101" s="102"/>
      <c r="X101" s="102"/>
      <c r="Y101" s="102"/>
      <c r="Z101" s="102"/>
      <c r="AA101" s="99"/>
    </row>
    <row r="102" spans="1:27" s="103" customFormat="1" x14ac:dyDescent="0.2">
      <c r="A102" s="94">
        <v>102</v>
      </c>
      <c r="B102" s="140" t="s">
        <v>445</v>
      </c>
      <c r="C102" s="95" t="s">
        <v>250</v>
      </c>
      <c r="D102" s="96"/>
      <c r="E102" s="96"/>
      <c r="F102" s="96"/>
      <c r="G102" s="131" t="s">
        <v>69</v>
      </c>
      <c r="H102" s="129" t="s">
        <v>62</v>
      </c>
      <c r="I102" s="97"/>
      <c r="J102" s="98"/>
      <c r="K102" s="99"/>
      <c r="L102" s="100" t="s">
        <v>62</v>
      </c>
      <c r="M102" s="101" t="s">
        <v>102</v>
      </c>
      <c r="N102" s="101" t="s">
        <v>103</v>
      </c>
      <c r="O102" s="102"/>
      <c r="P102" s="102"/>
      <c r="Q102" s="102"/>
      <c r="R102" s="102"/>
      <c r="S102" s="102"/>
      <c r="T102" s="102"/>
      <c r="U102" s="102"/>
      <c r="V102" s="102"/>
      <c r="W102" s="102"/>
      <c r="X102" s="102"/>
      <c r="Y102" s="102"/>
      <c r="Z102" s="102"/>
      <c r="AA102" s="99"/>
    </row>
    <row r="103" spans="1:27" s="103" customFormat="1" x14ac:dyDescent="0.2">
      <c r="A103" s="94">
        <v>103</v>
      </c>
      <c r="B103" s="140" t="s">
        <v>445</v>
      </c>
      <c r="C103" s="95" t="s">
        <v>251</v>
      </c>
      <c r="D103" s="96"/>
      <c r="E103" s="96"/>
      <c r="F103" s="96"/>
      <c r="G103" s="131" t="s">
        <v>69</v>
      </c>
      <c r="H103" s="130" t="s">
        <v>239</v>
      </c>
      <c r="I103" s="97"/>
      <c r="J103" s="98"/>
      <c r="K103" s="99"/>
      <c r="L103" s="102"/>
      <c r="M103" s="102"/>
      <c r="N103" s="102"/>
      <c r="O103" s="102"/>
      <c r="P103" s="102"/>
      <c r="Q103" s="102"/>
      <c r="R103" s="102"/>
      <c r="S103" s="102"/>
      <c r="T103" s="102"/>
      <c r="U103" s="102"/>
      <c r="V103" s="102"/>
      <c r="W103" s="102"/>
      <c r="X103" s="104"/>
      <c r="Y103" s="105"/>
      <c r="Z103" s="105"/>
    </row>
    <row r="104" spans="1:27" s="103" customFormat="1" x14ac:dyDescent="0.2">
      <c r="A104" s="94">
        <v>104</v>
      </c>
      <c r="B104" s="140" t="s">
        <v>445</v>
      </c>
      <c r="C104" s="95" t="s">
        <v>252</v>
      </c>
      <c r="D104" s="96"/>
      <c r="E104" s="96"/>
      <c r="F104" s="96"/>
      <c r="G104" s="131" t="s">
        <v>69</v>
      </c>
      <c r="H104" s="129" t="s">
        <v>62</v>
      </c>
      <c r="I104" s="97"/>
      <c r="J104" s="98"/>
      <c r="K104" s="99"/>
      <c r="L104" s="100" t="s">
        <v>62</v>
      </c>
      <c r="M104" s="101" t="s">
        <v>102</v>
      </c>
      <c r="N104" s="101" t="s">
        <v>103</v>
      </c>
      <c r="O104" s="102"/>
      <c r="P104" s="102"/>
      <c r="Q104" s="102"/>
      <c r="R104" s="102"/>
      <c r="S104" s="102"/>
      <c r="T104" s="102"/>
      <c r="U104" s="102"/>
      <c r="V104" s="102"/>
      <c r="W104" s="102"/>
      <c r="X104" s="102"/>
      <c r="Y104" s="102"/>
      <c r="Z104" s="102"/>
      <c r="AA104" s="99"/>
    </row>
    <row r="105" spans="1:27" s="103" customFormat="1" x14ac:dyDescent="0.2">
      <c r="A105" s="94">
        <v>105</v>
      </c>
      <c r="B105" s="140" t="s">
        <v>445</v>
      </c>
      <c r="C105" s="95" t="s">
        <v>253</v>
      </c>
      <c r="D105" s="96"/>
      <c r="E105" s="96"/>
      <c r="F105" s="96"/>
      <c r="G105" s="131" t="s">
        <v>69</v>
      </c>
      <c r="H105" s="129" t="s">
        <v>62</v>
      </c>
      <c r="I105" s="97"/>
      <c r="J105" s="98"/>
      <c r="K105" s="99"/>
      <c r="L105" s="100" t="s">
        <v>62</v>
      </c>
      <c r="M105" s="101" t="s">
        <v>102</v>
      </c>
      <c r="N105" s="101" t="s">
        <v>103</v>
      </c>
      <c r="O105" s="102"/>
      <c r="P105" s="102"/>
      <c r="Q105" s="102"/>
      <c r="R105" s="102"/>
      <c r="S105" s="102"/>
      <c r="T105" s="102"/>
      <c r="U105" s="102"/>
      <c r="V105" s="102"/>
      <c r="W105" s="102"/>
      <c r="X105" s="102"/>
      <c r="Y105" s="102"/>
      <c r="Z105" s="102"/>
      <c r="AA105" s="99"/>
    </row>
    <row r="106" spans="1:27" s="103" customFormat="1" x14ac:dyDescent="0.2">
      <c r="A106" s="94">
        <v>106</v>
      </c>
      <c r="B106" s="140" t="s">
        <v>445</v>
      </c>
      <c r="C106" s="95" t="s">
        <v>254</v>
      </c>
      <c r="D106" s="96"/>
      <c r="E106" s="96"/>
      <c r="F106" s="96"/>
      <c r="G106" s="131" t="s">
        <v>69</v>
      </c>
      <c r="H106" s="129" t="s">
        <v>62</v>
      </c>
      <c r="I106" s="97"/>
      <c r="J106" s="98"/>
      <c r="K106" s="99"/>
      <c r="L106" s="100" t="s">
        <v>62</v>
      </c>
      <c r="M106" s="101" t="s">
        <v>102</v>
      </c>
      <c r="N106" s="101" t="s">
        <v>103</v>
      </c>
      <c r="O106" s="102"/>
      <c r="P106" s="102"/>
      <c r="Q106" s="102"/>
      <c r="R106" s="102"/>
      <c r="S106" s="102"/>
      <c r="T106" s="102"/>
      <c r="U106" s="102"/>
      <c r="V106" s="102"/>
      <c r="W106" s="102"/>
      <c r="X106" s="102"/>
      <c r="Y106" s="102"/>
      <c r="Z106" s="102"/>
      <c r="AA106" s="99"/>
    </row>
    <row r="107" spans="1:27" s="103" customFormat="1" ht="45" x14ac:dyDescent="0.2">
      <c r="A107" s="94">
        <v>107</v>
      </c>
      <c r="B107" s="140" t="s">
        <v>255</v>
      </c>
      <c r="C107" s="95" t="s">
        <v>256</v>
      </c>
      <c r="D107" s="96"/>
      <c r="E107" s="96"/>
      <c r="F107" s="96"/>
      <c r="G107" s="113"/>
      <c r="H107" s="133" t="s">
        <v>62</v>
      </c>
      <c r="I107" s="97"/>
      <c r="J107" s="98"/>
      <c r="K107" s="99"/>
      <c r="L107" s="100" t="s">
        <v>62</v>
      </c>
      <c r="M107" s="101" t="s">
        <v>257</v>
      </c>
      <c r="N107" s="101" t="s">
        <v>258</v>
      </c>
      <c r="O107" s="101" t="s">
        <v>259</v>
      </c>
      <c r="P107" s="102"/>
      <c r="Q107" s="102"/>
      <c r="R107" s="102"/>
      <c r="S107" s="102"/>
      <c r="T107" s="102"/>
      <c r="U107" s="102"/>
      <c r="V107" s="102"/>
      <c r="W107" s="102"/>
      <c r="X107" s="102"/>
      <c r="Y107" s="102"/>
      <c r="Z107" s="104"/>
    </row>
    <row r="108" spans="1:27" s="103" customFormat="1" ht="22.5" x14ac:dyDescent="0.2">
      <c r="A108" s="94">
        <v>108</v>
      </c>
      <c r="B108" s="140" t="s">
        <v>446</v>
      </c>
      <c r="C108" s="95" t="s">
        <v>260</v>
      </c>
      <c r="D108" s="96"/>
      <c r="E108" s="96"/>
      <c r="F108" s="96"/>
      <c r="G108" s="113"/>
      <c r="H108" s="133" t="s">
        <v>62</v>
      </c>
      <c r="I108" s="97"/>
      <c r="J108" s="98"/>
      <c r="K108" s="99"/>
      <c r="L108" s="100" t="s">
        <v>62</v>
      </c>
      <c r="M108" s="101" t="s">
        <v>96</v>
      </c>
      <c r="N108" s="101" t="s">
        <v>97</v>
      </c>
      <c r="O108" s="102"/>
      <c r="P108" s="102"/>
      <c r="Q108" s="102"/>
      <c r="R108" s="102"/>
      <c r="S108" s="102"/>
      <c r="T108" s="102"/>
      <c r="U108" s="102"/>
      <c r="V108" s="102"/>
      <c r="W108" s="102"/>
      <c r="X108" s="102"/>
      <c r="Y108" s="104"/>
      <c r="Z108" s="105"/>
    </row>
    <row r="109" spans="1:27" s="103" customFormat="1" x14ac:dyDescent="0.2">
      <c r="A109" s="94">
        <v>109</v>
      </c>
      <c r="B109" s="140" t="s">
        <v>261</v>
      </c>
      <c r="C109" s="95" t="s">
        <v>262</v>
      </c>
      <c r="D109" s="96"/>
      <c r="E109" s="96"/>
      <c r="F109" s="96"/>
      <c r="G109" s="113"/>
      <c r="H109" s="133" t="s">
        <v>62</v>
      </c>
      <c r="I109" s="97"/>
      <c r="J109" s="98"/>
      <c r="K109" s="99"/>
      <c r="L109" s="100" t="s">
        <v>62</v>
      </c>
      <c r="M109" s="101" t="s">
        <v>96</v>
      </c>
      <c r="N109" s="101" t="s">
        <v>97</v>
      </c>
      <c r="O109" s="102"/>
      <c r="P109" s="102"/>
      <c r="Q109" s="102"/>
      <c r="R109" s="102"/>
      <c r="S109" s="102"/>
      <c r="T109" s="102"/>
      <c r="U109" s="102"/>
      <c r="V109" s="102"/>
      <c r="W109" s="102"/>
      <c r="X109" s="102"/>
      <c r="Y109" s="104"/>
      <c r="Z109" s="105"/>
    </row>
    <row r="110" spans="1:27" s="103" customFormat="1" x14ac:dyDescent="0.2">
      <c r="A110" s="94">
        <v>110</v>
      </c>
      <c r="B110" s="140" t="s">
        <v>263</v>
      </c>
      <c r="C110" s="95" t="s">
        <v>264</v>
      </c>
      <c r="D110" s="96"/>
      <c r="E110" s="96"/>
      <c r="F110" s="96"/>
      <c r="G110" s="113"/>
      <c r="H110" s="133" t="s">
        <v>62</v>
      </c>
      <c r="I110" s="97"/>
      <c r="J110" s="98"/>
      <c r="K110" s="99"/>
      <c r="L110" s="100" t="s">
        <v>62</v>
      </c>
      <c r="M110" s="101" t="s">
        <v>96</v>
      </c>
      <c r="N110" s="101" t="s">
        <v>97</v>
      </c>
      <c r="O110" s="102"/>
      <c r="P110" s="102"/>
      <c r="Q110" s="102"/>
      <c r="R110" s="102"/>
      <c r="S110" s="102"/>
      <c r="T110" s="102"/>
      <c r="U110" s="102"/>
      <c r="V110" s="102"/>
      <c r="W110" s="102"/>
      <c r="X110" s="102"/>
      <c r="Y110" s="104"/>
      <c r="Z110" s="105"/>
    </row>
    <row r="111" spans="1:27" s="103" customFormat="1" x14ac:dyDescent="0.2">
      <c r="A111" s="94">
        <v>111</v>
      </c>
      <c r="B111" s="140" t="s">
        <v>265</v>
      </c>
      <c r="C111" s="95" t="s">
        <v>266</v>
      </c>
      <c r="D111" s="96"/>
      <c r="E111" s="96"/>
      <c r="F111" s="96"/>
      <c r="G111" s="113"/>
      <c r="H111" s="133" t="s">
        <v>62</v>
      </c>
      <c r="I111" s="97"/>
      <c r="J111" s="98"/>
      <c r="K111" s="99"/>
      <c r="L111" s="100" t="s">
        <v>62</v>
      </c>
      <c r="M111" s="101" t="s">
        <v>96</v>
      </c>
      <c r="N111" s="101" t="s">
        <v>97</v>
      </c>
      <c r="O111" s="102"/>
      <c r="P111" s="102"/>
      <c r="Q111" s="102"/>
      <c r="R111" s="102"/>
      <c r="S111" s="102"/>
      <c r="T111" s="102"/>
      <c r="U111" s="102"/>
      <c r="V111" s="102"/>
      <c r="W111" s="102"/>
      <c r="X111" s="102"/>
      <c r="Y111" s="104"/>
      <c r="Z111" s="105"/>
    </row>
    <row r="112" spans="1:27" s="103" customFormat="1" x14ac:dyDescent="0.2">
      <c r="A112" s="94">
        <v>112</v>
      </c>
      <c r="B112" s="140" t="s">
        <v>267</v>
      </c>
      <c r="C112" s="95" t="s">
        <v>268</v>
      </c>
      <c r="D112" s="96"/>
      <c r="E112" s="96"/>
      <c r="F112" s="96"/>
      <c r="G112" s="131" t="s">
        <v>69</v>
      </c>
      <c r="H112" s="129" t="s">
        <v>62</v>
      </c>
      <c r="I112" s="97"/>
      <c r="J112" s="98"/>
      <c r="K112" s="99"/>
      <c r="L112" s="100" t="s">
        <v>62</v>
      </c>
      <c r="M112" s="101" t="s">
        <v>269</v>
      </c>
      <c r="N112" s="101" t="s">
        <v>270</v>
      </c>
      <c r="O112" s="102"/>
      <c r="P112" s="102"/>
      <c r="Q112" s="102"/>
      <c r="R112" s="102"/>
      <c r="S112" s="102"/>
      <c r="T112" s="102"/>
      <c r="U112" s="102"/>
      <c r="V112" s="102"/>
      <c r="W112" s="102"/>
      <c r="X112" s="102"/>
      <c r="Y112" s="102"/>
      <c r="Z112" s="102"/>
      <c r="AA112" s="99"/>
    </row>
    <row r="113" spans="1:27" s="103" customFormat="1" x14ac:dyDescent="0.2">
      <c r="A113" s="94">
        <v>113</v>
      </c>
      <c r="B113" s="140" t="s">
        <v>267</v>
      </c>
      <c r="C113" s="95" t="s">
        <v>271</v>
      </c>
      <c r="D113" s="96"/>
      <c r="E113" s="96"/>
      <c r="F113" s="96"/>
      <c r="G113" s="131" t="s">
        <v>69</v>
      </c>
      <c r="H113" s="129" t="s">
        <v>62</v>
      </c>
      <c r="I113" s="97"/>
      <c r="J113" s="98"/>
      <c r="K113" s="99"/>
      <c r="L113" s="100" t="s">
        <v>62</v>
      </c>
      <c r="M113" s="101" t="s">
        <v>269</v>
      </c>
      <c r="N113" s="101" t="s">
        <v>270</v>
      </c>
      <c r="O113" s="102"/>
      <c r="P113" s="102"/>
      <c r="Q113" s="102"/>
      <c r="R113" s="102"/>
      <c r="S113" s="102"/>
      <c r="T113" s="102"/>
      <c r="U113" s="102"/>
      <c r="V113" s="102"/>
      <c r="W113" s="102"/>
      <c r="X113" s="102"/>
      <c r="Y113" s="102"/>
      <c r="Z113" s="102"/>
      <c r="AA113" s="99"/>
    </row>
    <row r="114" spans="1:27" s="103" customFormat="1" x14ac:dyDescent="0.2">
      <c r="A114" s="94">
        <v>114</v>
      </c>
      <c r="B114" s="140" t="s">
        <v>272</v>
      </c>
      <c r="C114" s="95" t="s">
        <v>273</v>
      </c>
      <c r="D114" s="96"/>
      <c r="E114" s="96"/>
      <c r="F114" s="96"/>
      <c r="G114" s="131" t="s">
        <v>69</v>
      </c>
      <c r="H114" s="129" t="s">
        <v>62</v>
      </c>
      <c r="I114" s="97"/>
      <c r="J114" s="98"/>
      <c r="K114" s="99"/>
      <c r="L114" s="100" t="s">
        <v>62</v>
      </c>
      <c r="M114" s="101" t="s">
        <v>269</v>
      </c>
      <c r="N114" s="101" t="s">
        <v>270</v>
      </c>
      <c r="O114" s="102"/>
      <c r="P114" s="102"/>
      <c r="Q114" s="102"/>
      <c r="R114" s="102"/>
      <c r="S114" s="102"/>
      <c r="T114" s="102"/>
      <c r="U114" s="102"/>
      <c r="V114" s="102"/>
      <c r="W114" s="102"/>
      <c r="X114" s="102"/>
      <c r="Y114" s="102"/>
      <c r="Z114" s="102"/>
      <c r="AA114" s="99"/>
    </row>
    <row r="115" spans="1:27" s="103" customFormat="1" x14ac:dyDescent="0.2">
      <c r="A115" s="94">
        <v>115</v>
      </c>
      <c r="B115" s="140" t="s">
        <v>272</v>
      </c>
      <c r="C115" s="95" t="s">
        <v>274</v>
      </c>
      <c r="D115" s="96"/>
      <c r="E115" s="96"/>
      <c r="F115" s="96"/>
      <c r="G115" s="131" t="s">
        <v>69</v>
      </c>
      <c r="H115" s="129" t="s">
        <v>62</v>
      </c>
      <c r="I115" s="97"/>
      <c r="J115" s="98"/>
      <c r="K115" s="99"/>
      <c r="L115" s="100" t="s">
        <v>62</v>
      </c>
      <c r="M115" s="101" t="s">
        <v>269</v>
      </c>
      <c r="N115" s="101" t="s">
        <v>270</v>
      </c>
      <c r="O115" s="102"/>
      <c r="P115" s="102"/>
      <c r="Q115" s="102"/>
      <c r="R115" s="102"/>
      <c r="S115" s="102"/>
      <c r="T115" s="102"/>
      <c r="U115" s="102"/>
      <c r="V115" s="102"/>
      <c r="W115" s="102"/>
      <c r="X115" s="102"/>
      <c r="Y115" s="102"/>
      <c r="Z115" s="102"/>
      <c r="AA115" s="99"/>
    </row>
    <row r="116" spans="1:27" s="103" customFormat="1" x14ac:dyDescent="0.2">
      <c r="A116" s="94">
        <v>116</v>
      </c>
      <c r="B116" s="140" t="s">
        <v>447</v>
      </c>
      <c r="C116" s="95" t="s">
        <v>275</v>
      </c>
      <c r="D116" s="96"/>
      <c r="E116" s="96"/>
      <c r="F116" s="96"/>
      <c r="G116" s="131" t="s">
        <v>69</v>
      </c>
      <c r="H116" s="129" t="s">
        <v>62</v>
      </c>
      <c r="I116" s="97"/>
      <c r="J116" s="98"/>
      <c r="K116" s="99"/>
      <c r="L116" s="100" t="s">
        <v>62</v>
      </c>
      <c r="M116" s="101" t="s">
        <v>276</v>
      </c>
      <c r="N116" s="101" t="s">
        <v>277</v>
      </c>
      <c r="O116" s="102"/>
      <c r="P116" s="102"/>
      <c r="Q116" s="102"/>
      <c r="R116" s="102"/>
      <c r="S116" s="102"/>
      <c r="T116" s="102"/>
      <c r="U116" s="102"/>
      <c r="V116" s="102"/>
      <c r="W116" s="102"/>
      <c r="X116" s="102"/>
      <c r="Y116" s="102"/>
      <c r="Z116" s="102"/>
      <c r="AA116" s="99"/>
    </row>
    <row r="117" spans="1:27" s="103" customFormat="1" x14ac:dyDescent="0.2">
      <c r="A117" s="94">
        <v>117</v>
      </c>
      <c r="B117" s="140" t="s">
        <v>448</v>
      </c>
      <c r="C117" s="95" t="s">
        <v>278</v>
      </c>
      <c r="D117" s="96"/>
      <c r="E117" s="96"/>
      <c r="F117" s="96"/>
      <c r="G117" s="131" t="s">
        <v>69</v>
      </c>
      <c r="H117" s="129" t="s">
        <v>62</v>
      </c>
      <c r="I117" s="97"/>
      <c r="J117" s="98"/>
      <c r="K117" s="99"/>
      <c r="L117" s="100" t="s">
        <v>62</v>
      </c>
      <c r="M117" s="101" t="s">
        <v>279</v>
      </c>
      <c r="N117" s="101" t="s">
        <v>280</v>
      </c>
      <c r="O117" s="102"/>
      <c r="P117" s="102"/>
      <c r="Q117" s="102"/>
      <c r="R117" s="102"/>
      <c r="S117" s="102"/>
      <c r="T117" s="102"/>
      <c r="U117" s="102"/>
      <c r="V117" s="102"/>
      <c r="W117" s="102"/>
      <c r="X117" s="102"/>
      <c r="Y117" s="102"/>
      <c r="Z117" s="102"/>
      <c r="AA117" s="99"/>
    </row>
    <row r="118" spans="1:27" s="103" customFormat="1" x14ac:dyDescent="0.2">
      <c r="A118" s="94">
        <v>118</v>
      </c>
      <c r="B118" s="140" t="s">
        <v>448</v>
      </c>
      <c r="C118" s="95" t="s">
        <v>281</v>
      </c>
      <c r="D118" s="96"/>
      <c r="E118" s="96"/>
      <c r="F118" s="96"/>
      <c r="G118" s="131" t="s">
        <v>69</v>
      </c>
      <c r="H118" s="129" t="s">
        <v>62</v>
      </c>
      <c r="I118" s="97"/>
      <c r="J118" s="98"/>
      <c r="K118" s="99"/>
      <c r="L118" s="100" t="s">
        <v>62</v>
      </c>
      <c r="M118" s="101" t="s">
        <v>279</v>
      </c>
      <c r="N118" s="101" t="s">
        <v>280</v>
      </c>
      <c r="O118" s="102"/>
      <c r="P118" s="102"/>
      <c r="Q118" s="102"/>
      <c r="R118" s="102"/>
      <c r="S118" s="102"/>
      <c r="T118" s="102"/>
      <c r="U118" s="102"/>
      <c r="V118" s="102"/>
      <c r="W118" s="102"/>
      <c r="X118" s="102"/>
      <c r="Y118" s="102"/>
      <c r="Z118" s="102"/>
      <c r="AA118" s="99"/>
    </row>
    <row r="119" spans="1:27" s="103" customFormat="1" ht="22.5" x14ac:dyDescent="0.2">
      <c r="A119" s="94">
        <v>119</v>
      </c>
      <c r="B119" s="140" t="s">
        <v>449</v>
      </c>
      <c r="C119" s="95" t="s">
        <v>282</v>
      </c>
      <c r="D119" s="96"/>
      <c r="E119" s="96"/>
      <c r="F119" s="96"/>
      <c r="G119" s="131" t="s">
        <v>69</v>
      </c>
      <c r="H119" s="130" t="s">
        <v>151</v>
      </c>
      <c r="I119" s="97"/>
      <c r="J119" s="98"/>
      <c r="K119" s="99"/>
      <c r="L119" s="102"/>
      <c r="M119" s="102"/>
      <c r="N119" s="102"/>
      <c r="O119" s="102"/>
      <c r="P119" s="102"/>
      <c r="Q119" s="102"/>
      <c r="R119" s="102"/>
      <c r="S119" s="102"/>
      <c r="T119" s="102"/>
      <c r="U119" s="102"/>
      <c r="V119" s="102"/>
      <c r="W119" s="102"/>
      <c r="X119" s="104"/>
      <c r="Y119" s="105"/>
      <c r="Z119" s="105"/>
    </row>
    <row r="120" spans="1:27" s="103" customFormat="1" x14ac:dyDescent="0.2">
      <c r="A120" s="94">
        <v>120</v>
      </c>
      <c r="B120" s="140" t="s">
        <v>450</v>
      </c>
      <c r="C120" s="95" t="s">
        <v>283</v>
      </c>
      <c r="D120" s="96"/>
      <c r="E120" s="96"/>
      <c r="F120" s="96"/>
      <c r="G120" s="131" t="s">
        <v>69</v>
      </c>
      <c r="H120" s="129" t="s">
        <v>62</v>
      </c>
      <c r="I120" s="97"/>
      <c r="J120" s="98"/>
      <c r="K120" s="99"/>
      <c r="L120" s="100" t="s">
        <v>62</v>
      </c>
      <c r="M120" s="101" t="s">
        <v>147</v>
      </c>
      <c r="N120" s="101" t="s">
        <v>148</v>
      </c>
      <c r="O120" s="102"/>
      <c r="P120" s="102"/>
      <c r="Q120" s="102"/>
      <c r="R120" s="102"/>
      <c r="S120" s="102"/>
      <c r="T120" s="102"/>
      <c r="U120" s="102"/>
      <c r="V120" s="102"/>
      <c r="W120" s="102"/>
      <c r="X120" s="102"/>
      <c r="Y120" s="102"/>
      <c r="Z120" s="102"/>
      <c r="AA120" s="99"/>
    </row>
    <row r="121" spans="1:27" s="103" customFormat="1" x14ac:dyDescent="0.2">
      <c r="A121" s="94">
        <v>121</v>
      </c>
      <c r="B121" s="140" t="s">
        <v>450</v>
      </c>
      <c r="C121" s="95" t="s">
        <v>284</v>
      </c>
      <c r="D121" s="96"/>
      <c r="E121" s="96"/>
      <c r="F121" s="96"/>
      <c r="G121" s="131" t="s">
        <v>69</v>
      </c>
      <c r="H121" s="129" t="s">
        <v>62</v>
      </c>
      <c r="I121" s="97"/>
      <c r="J121" s="98"/>
      <c r="K121" s="99"/>
      <c r="L121" s="100" t="s">
        <v>62</v>
      </c>
      <c r="M121" s="101" t="s">
        <v>147</v>
      </c>
      <c r="N121" s="101" t="s">
        <v>148</v>
      </c>
      <c r="O121" s="102"/>
      <c r="P121" s="102"/>
      <c r="Q121" s="102"/>
      <c r="R121" s="102"/>
      <c r="S121" s="102"/>
      <c r="T121" s="102"/>
      <c r="U121" s="102"/>
      <c r="V121" s="102"/>
      <c r="W121" s="102"/>
      <c r="X121" s="102"/>
      <c r="Y121" s="102"/>
      <c r="Z121" s="102"/>
      <c r="AA121" s="99"/>
    </row>
    <row r="122" spans="1:27" s="103" customFormat="1" x14ac:dyDescent="0.2">
      <c r="A122" s="94">
        <v>122</v>
      </c>
      <c r="B122" s="140"/>
      <c r="C122" s="95" t="s">
        <v>285</v>
      </c>
      <c r="D122" s="96"/>
      <c r="E122" s="96"/>
      <c r="F122" s="96"/>
      <c r="G122" s="131" t="s">
        <v>69</v>
      </c>
      <c r="H122" s="129" t="s">
        <v>62</v>
      </c>
      <c r="I122" s="97"/>
      <c r="J122" s="98"/>
      <c r="K122" s="99"/>
      <c r="L122" s="100" t="s">
        <v>62</v>
      </c>
      <c r="M122" s="101" t="s">
        <v>102</v>
      </c>
      <c r="N122" s="101" t="s">
        <v>103</v>
      </c>
      <c r="O122" s="102"/>
      <c r="P122" s="102"/>
      <c r="Q122" s="102"/>
      <c r="R122" s="102"/>
      <c r="S122" s="102"/>
      <c r="T122" s="102"/>
      <c r="U122" s="102"/>
      <c r="V122" s="102"/>
      <c r="W122" s="102"/>
      <c r="X122" s="102"/>
      <c r="Y122" s="102"/>
      <c r="Z122" s="102"/>
      <c r="AA122" s="99"/>
    </row>
    <row r="123" spans="1:27" s="103" customFormat="1" x14ac:dyDescent="0.2">
      <c r="A123" s="94">
        <v>123</v>
      </c>
      <c r="B123" s="140"/>
      <c r="C123" s="95" t="s">
        <v>286</v>
      </c>
      <c r="D123" s="96"/>
      <c r="E123" s="96"/>
      <c r="F123" s="96"/>
      <c r="G123" s="113"/>
      <c r="H123" s="132" t="s">
        <v>62</v>
      </c>
      <c r="I123" s="97"/>
      <c r="J123" s="98"/>
      <c r="K123" s="99"/>
      <c r="L123" s="100" t="s">
        <v>62</v>
      </c>
      <c r="M123" s="101" t="s">
        <v>287</v>
      </c>
      <c r="N123" s="101" t="s">
        <v>288</v>
      </c>
      <c r="O123" s="101" t="s">
        <v>106</v>
      </c>
      <c r="P123" s="102"/>
      <c r="Q123" s="102"/>
      <c r="R123" s="102"/>
      <c r="S123" s="102"/>
      <c r="T123" s="102"/>
      <c r="U123" s="102"/>
      <c r="V123" s="102"/>
      <c r="W123" s="102"/>
      <c r="X123" s="102"/>
      <c r="Y123" s="102"/>
      <c r="Z123" s="104"/>
    </row>
    <row r="124" spans="1:27" s="103" customFormat="1" x14ac:dyDescent="0.2">
      <c r="A124" s="94">
        <v>124</v>
      </c>
      <c r="B124" s="140"/>
      <c r="C124" s="95" t="s">
        <v>289</v>
      </c>
      <c r="D124" s="96"/>
      <c r="E124" s="96"/>
      <c r="F124" s="96"/>
      <c r="G124" s="131" t="s">
        <v>69</v>
      </c>
      <c r="H124" s="129" t="s">
        <v>62</v>
      </c>
      <c r="I124" s="97"/>
      <c r="J124" s="98"/>
      <c r="K124" s="99"/>
      <c r="L124" s="100" t="s">
        <v>62</v>
      </c>
      <c r="M124" s="101" t="s">
        <v>102</v>
      </c>
      <c r="N124" s="101" t="s">
        <v>103</v>
      </c>
      <c r="O124" s="102"/>
      <c r="P124" s="102"/>
      <c r="Q124" s="102"/>
      <c r="R124" s="102"/>
      <c r="S124" s="102"/>
      <c r="T124" s="102"/>
      <c r="U124" s="102"/>
      <c r="V124" s="102"/>
      <c r="W124" s="102"/>
      <c r="X124" s="102"/>
      <c r="Y124" s="102"/>
      <c r="Z124" s="102"/>
      <c r="AA124" s="99"/>
    </row>
    <row r="125" spans="1:27" s="103" customFormat="1" ht="22.5" x14ac:dyDescent="0.2">
      <c r="A125" s="94">
        <v>125</v>
      </c>
      <c r="B125" s="140" t="s">
        <v>451</v>
      </c>
      <c r="C125" s="95" t="s">
        <v>290</v>
      </c>
      <c r="D125" s="96"/>
      <c r="E125" s="96"/>
      <c r="F125" s="96"/>
      <c r="G125" s="131" t="s">
        <v>69</v>
      </c>
      <c r="H125" s="130" t="s">
        <v>151</v>
      </c>
      <c r="I125" s="97"/>
      <c r="J125" s="98"/>
      <c r="K125" s="99"/>
      <c r="L125" s="102"/>
      <c r="M125" s="102"/>
      <c r="N125" s="102"/>
      <c r="O125" s="102"/>
      <c r="P125" s="102"/>
      <c r="Q125" s="102"/>
      <c r="R125" s="102"/>
      <c r="S125" s="102"/>
      <c r="T125" s="102"/>
      <c r="U125" s="102"/>
      <c r="V125" s="102"/>
      <c r="W125" s="102"/>
      <c r="X125" s="104"/>
      <c r="Y125" s="105"/>
      <c r="Z125" s="105"/>
    </row>
    <row r="126" spans="1:27" s="103" customFormat="1" x14ac:dyDescent="0.2">
      <c r="A126" s="94">
        <v>126</v>
      </c>
      <c r="B126" s="140" t="s">
        <v>291</v>
      </c>
      <c r="C126" s="95" t="s">
        <v>292</v>
      </c>
      <c r="D126" s="96"/>
      <c r="E126" s="96"/>
      <c r="F126" s="96"/>
      <c r="G126" s="113"/>
      <c r="H126" s="133" t="s">
        <v>62</v>
      </c>
      <c r="I126" s="97"/>
      <c r="J126" s="98"/>
      <c r="K126" s="99"/>
      <c r="L126" s="100" t="s">
        <v>62</v>
      </c>
      <c r="M126" s="101" t="s">
        <v>96</v>
      </c>
      <c r="N126" s="101" t="s">
        <v>97</v>
      </c>
      <c r="O126" s="102"/>
      <c r="P126" s="102"/>
      <c r="Q126" s="102"/>
      <c r="R126" s="102"/>
      <c r="S126" s="102"/>
      <c r="T126" s="102"/>
      <c r="U126" s="102"/>
      <c r="V126" s="102"/>
      <c r="W126" s="102"/>
      <c r="X126" s="102"/>
      <c r="Y126" s="104"/>
      <c r="Z126" s="105"/>
    </row>
    <row r="127" spans="1:27" s="103" customFormat="1" x14ac:dyDescent="0.2">
      <c r="A127" s="94">
        <v>127</v>
      </c>
      <c r="B127" s="140"/>
      <c r="C127" s="95" t="s">
        <v>293</v>
      </c>
      <c r="D127" s="96"/>
      <c r="E127" s="96"/>
      <c r="F127" s="96"/>
      <c r="G127" s="131" t="s">
        <v>69</v>
      </c>
      <c r="H127" s="130" t="s">
        <v>151</v>
      </c>
      <c r="I127" s="97"/>
      <c r="J127" s="98"/>
      <c r="K127" s="99"/>
      <c r="L127" s="102"/>
      <c r="M127" s="102"/>
      <c r="N127" s="102"/>
      <c r="O127" s="102"/>
      <c r="P127" s="102"/>
      <c r="Q127" s="102"/>
      <c r="R127" s="102"/>
      <c r="S127" s="102"/>
      <c r="T127" s="102"/>
      <c r="U127" s="102"/>
      <c r="V127" s="102"/>
      <c r="W127" s="102"/>
      <c r="X127" s="104"/>
      <c r="Y127" s="105"/>
      <c r="Z127" s="105"/>
    </row>
    <row r="128" spans="1:27" s="103" customFormat="1" ht="33.75" x14ac:dyDescent="0.2">
      <c r="A128" s="94">
        <v>128</v>
      </c>
      <c r="B128" s="140" t="s">
        <v>452</v>
      </c>
      <c r="C128" s="95" t="s">
        <v>294</v>
      </c>
      <c r="D128" s="96"/>
      <c r="E128" s="96"/>
      <c r="F128" s="96"/>
      <c r="G128" s="135" t="s">
        <v>69</v>
      </c>
      <c r="H128" s="129" t="s">
        <v>62</v>
      </c>
      <c r="I128" s="97"/>
      <c r="J128" s="98"/>
      <c r="K128" s="99"/>
      <c r="L128" s="100" t="s">
        <v>62</v>
      </c>
      <c r="M128" s="101" t="s">
        <v>216</v>
      </c>
      <c r="N128" s="101" t="s">
        <v>217</v>
      </c>
      <c r="O128" s="102"/>
      <c r="P128" s="102"/>
      <c r="Q128" s="102"/>
      <c r="R128" s="102"/>
      <c r="S128" s="102"/>
      <c r="T128" s="102"/>
      <c r="U128" s="102"/>
      <c r="V128" s="102"/>
      <c r="W128" s="102"/>
      <c r="X128" s="102"/>
      <c r="Y128" s="102"/>
      <c r="Z128" s="102"/>
      <c r="AA128" s="99"/>
    </row>
    <row r="129" spans="1:27" s="103" customFormat="1" x14ac:dyDescent="0.2">
      <c r="A129" s="94">
        <v>129</v>
      </c>
      <c r="B129" s="193"/>
      <c r="C129" s="170" t="s">
        <v>295</v>
      </c>
      <c r="D129" s="170"/>
      <c r="E129" s="170"/>
      <c r="F129" s="170"/>
      <c r="G129" s="170"/>
      <c r="H129" s="170"/>
      <c r="I129" s="170"/>
      <c r="J129" s="171"/>
      <c r="K129" s="99"/>
      <c r="L129" s="102"/>
      <c r="M129" s="102"/>
      <c r="N129" s="102"/>
      <c r="O129" s="102"/>
      <c r="P129" s="102"/>
      <c r="Q129" s="102"/>
      <c r="R129" s="102"/>
      <c r="S129" s="102"/>
      <c r="T129" s="102"/>
      <c r="U129" s="102"/>
      <c r="V129" s="102"/>
      <c r="W129" s="102"/>
      <c r="X129" s="102"/>
      <c r="Y129" s="102"/>
      <c r="Z129" s="102"/>
      <c r="AA129" s="99"/>
    </row>
    <row r="130" spans="1:27" s="103" customFormat="1" ht="22.5" x14ac:dyDescent="0.2">
      <c r="A130" s="94">
        <v>130</v>
      </c>
      <c r="B130" s="140" t="s">
        <v>453</v>
      </c>
      <c r="C130" s="95" t="s">
        <v>296</v>
      </c>
      <c r="D130" s="96"/>
      <c r="E130" s="96"/>
      <c r="F130" s="96"/>
      <c r="G130" s="113"/>
      <c r="H130" s="134" t="s">
        <v>69</v>
      </c>
      <c r="I130" s="97"/>
      <c r="J130" s="98"/>
      <c r="K130" s="99"/>
      <c r="L130" s="102"/>
      <c r="M130" s="102"/>
      <c r="N130" s="102"/>
      <c r="O130" s="102"/>
      <c r="P130" s="102"/>
      <c r="Q130" s="102"/>
      <c r="R130" s="102"/>
      <c r="S130" s="102"/>
      <c r="T130" s="102"/>
      <c r="U130" s="102"/>
      <c r="V130" s="104"/>
      <c r="W130" s="105"/>
      <c r="X130" s="105"/>
      <c r="Y130" s="105"/>
      <c r="Z130" s="105"/>
    </row>
    <row r="131" spans="1:27" s="103" customFormat="1" ht="22.5" x14ac:dyDescent="0.2">
      <c r="A131" s="94">
        <v>131</v>
      </c>
      <c r="B131" s="140" t="s">
        <v>453</v>
      </c>
      <c r="C131" s="95" t="s">
        <v>297</v>
      </c>
      <c r="D131" s="96"/>
      <c r="E131" s="96"/>
      <c r="F131" s="96"/>
      <c r="G131" s="113"/>
      <c r="H131" s="134" t="s">
        <v>69</v>
      </c>
      <c r="I131" s="97"/>
      <c r="J131" s="98"/>
      <c r="K131" s="99"/>
      <c r="L131" s="102"/>
      <c r="M131" s="102"/>
      <c r="N131" s="102"/>
      <c r="O131" s="102"/>
      <c r="P131" s="102"/>
      <c r="Q131" s="102"/>
      <c r="R131" s="102"/>
      <c r="S131" s="102"/>
      <c r="T131" s="102"/>
      <c r="U131" s="102"/>
      <c r="V131" s="104"/>
      <c r="W131" s="105"/>
      <c r="X131" s="105"/>
      <c r="Y131" s="105"/>
      <c r="Z131" s="105"/>
    </row>
    <row r="132" spans="1:27" s="103" customFormat="1" ht="22.5" x14ac:dyDescent="0.2">
      <c r="A132" s="94">
        <v>132</v>
      </c>
      <c r="B132" s="140" t="s">
        <v>453</v>
      </c>
      <c r="C132" s="95" t="s">
        <v>298</v>
      </c>
      <c r="D132" s="96"/>
      <c r="E132" s="96"/>
      <c r="F132" s="96"/>
      <c r="G132" s="113"/>
      <c r="H132" s="134" t="s">
        <v>69</v>
      </c>
      <c r="I132" s="97"/>
      <c r="J132" s="98"/>
      <c r="K132" s="99"/>
      <c r="L132" s="102"/>
      <c r="M132" s="102"/>
      <c r="N132" s="102"/>
      <c r="O132" s="102"/>
      <c r="P132" s="102"/>
      <c r="Q132" s="102"/>
      <c r="R132" s="102"/>
      <c r="S132" s="102"/>
      <c r="T132" s="102"/>
      <c r="U132" s="102"/>
      <c r="V132" s="104"/>
      <c r="W132" s="105"/>
      <c r="X132" s="105"/>
      <c r="Y132" s="105"/>
      <c r="Z132" s="105"/>
    </row>
    <row r="133" spans="1:27" s="103" customFormat="1" ht="33.75" x14ac:dyDescent="0.2">
      <c r="A133" s="94">
        <v>133</v>
      </c>
      <c r="B133" s="140" t="s">
        <v>454</v>
      </c>
      <c r="C133" s="95" t="s">
        <v>299</v>
      </c>
      <c r="D133" s="96"/>
      <c r="E133" s="96"/>
      <c r="F133" s="96"/>
      <c r="G133" s="113"/>
      <c r="H133" s="134" t="s">
        <v>69</v>
      </c>
      <c r="I133" s="97"/>
      <c r="J133" s="98"/>
      <c r="K133" s="99"/>
      <c r="L133" s="102"/>
      <c r="M133" s="102"/>
      <c r="N133" s="102"/>
      <c r="O133" s="102"/>
      <c r="P133" s="102"/>
      <c r="Q133" s="102"/>
      <c r="R133" s="102"/>
      <c r="S133" s="102"/>
      <c r="T133" s="102"/>
      <c r="U133" s="102"/>
      <c r="V133" s="104"/>
      <c r="W133" s="105"/>
      <c r="X133" s="105"/>
      <c r="Y133" s="105"/>
      <c r="Z133" s="105"/>
    </row>
    <row r="134" spans="1:27" s="103" customFormat="1" ht="33.75" x14ac:dyDescent="0.2">
      <c r="A134" s="94">
        <v>134</v>
      </c>
      <c r="B134" s="140" t="s">
        <v>454</v>
      </c>
      <c r="C134" s="95" t="s">
        <v>300</v>
      </c>
      <c r="D134" s="96"/>
      <c r="E134" s="96"/>
      <c r="F134" s="96"/>
      <c r="G134" s="113"/>
      <c r="H134" s="134" t="s">
        <v>69</v>
      </c>
      <c r="I134" s="97"/>
      <c r="J134" s="98"/>
      <c r="K134" s="99"/>
      <c r="L134" s="102"/>
      <c r="M134" s="102"/>
      <c r="N134" s="102"/>
      <c r="O134" s="102"/>
      <c r="P134" s="102"/>
      <c r="Q134" s="102"/>
      <c r="R134" s="102"/>
      <c r="S134" s="102"/>
      <c r="T134" s="102"/>
      <c r="U134" s="102"/>
      <c r="V134" s="104"/>
      <c r="W134" s="105"/>
      <c r="X134" s="105"/>
      <c r="Y134" s="105"/>
      <c r="Z134" s="105"/>
    </row>
    <row r="135" spans="1:27" s="103" customFormat="1" ht="33.75" x14ac:dyDescent="0.2">
      <c r="A135" s="94">
        <v>135</v>
      </c>
      <c r="B135" s="140" t="s">
        <v>455</v>
      </c>
      <c r="C135" s="95" t="s">
        <v>301</v>
      </c>
      <c r="D135" s="96"/>
      <c r="E135" s="96"/>
      <c r="F135" s="96"/>
      <c r="G135" s="113"/>
      <c r="H135" s="134" t="s">
        <v>69</v>
      </c>
      <c r="I135" s="97"/>
      <c r="J135" s="98"/>
      <c r="K135" s="99"/>
      <c r="L135" s="102"/>
      <c r="M135" s="102"/>
      <c r="N135" s="102"/>
      <c r="O135" s="102"/>
      <c r="P135" s="102"/>
      <c r="Q135" s="102"/>
      <c r="R135" s="102"/>
      <c r="S135" s="102"/>
      <c r="T135" s="102"/>
      <c r="U135" s="102"/>
      <c r="V135" s="104"/>
      <c r="W135" s="105"/>
      <c r="X135" s="105"/>
      <c r="Y135" s="105"/>
      <c r="Z135" s="105"/>
    </row>
    <row r="136" spans="1:27" s="103" customFormat="1" ht="33.75" x14ac:dyDescent="0.2">
      <c r="A136" s="94">
        <v>136</v>
      </c>
      <c r="B136" s="140" t="s">
        <v>455</v>
      </c>
      <c r="C136" s="95" t="s">
        <v>302</v>
      </c>
      <c r="D136" s="96"/>
      <c r="E136" s="96"/>
      <c r="F136" s="96"/>
      <c r="G136" s="113"/>
      <c r="H136" s="134" t="s">
        <v>69</v>
      </c>
      <c r="I136" s="97"/>
      <c r="J136" s="98"/>
      <c r="K136" s="99"/>
      <c r="L136" s="102"/>
      <c r="M136" s="102"/>
      <c r="N136" s="102"/>
      <c r="O136" s="102"/>
      <c r="P136" s="102"/>
      <c r="Q136" s="102"/>
      <c r="R136" s="102"/>
      <c r="S136" s="102"/>
      <c r="T136" s="102"/>
      <c r="U136" s="102"/>
      <c r="V136" s="104"/>
      <c r="W136" s="105"/>
      <c r="X136" s="105"/>
      <c r="Y136" s="105"/>
      <c r="Z136" s="105"/>
    </row>
    <row r="137" spans="1:27" s="103" customFormat="1" ht="33.75" x14ac:dyDescent="0.2">
      <c r="A137" s="94">
        <v>137</v>
      </c>
      <c r="B137" s="140" t="s">
        <v>455</v>
      </c>
      <c r="C137" s="95" t="s">
        <v>303</v>
      </c>
      <c r="D137" s="96"/>
      <c r="E137" s="96"/>
      <c r="F137" s="96"/>
      <c r="G137" s="113"/>
      <c r="H137" s="134" t="s">
        <v>69</v>
      </c>
      <c r="I137" s="97"/>
      <c r="J137" s="98"/>
      <c r="K137" s="99"/>
      <c r="L137" s="102"/>
      <c r="M137" s="102"/>
      <c r="N137" s="102"/>
      <c r="O137" s="102"/>
      <c r="P137" s="102"/>
      <c r="Q137" s="102"/>
      <c r="R137" s="102"/>
      <c r="S137" s="102"/>
      <c r="T137" s="102"/>
      <c r="U137" s="102"/>
      <c r="V137" s="104"/>
      <c r="W137" s="105"/>
      <c r="X137" s="105"/>
      <c r="Y137" s="105"/>
      <c r="Z137" s="105"/>
    </row>
    <row r="138" spans="1:27" s="103" customFormat="1" ht="33.75" x14ac:dyDescent="0.2">
      <c r="A138" s="94">
        <v>138</v>
      </c>
      <c r="B138" s="140" t="s">
        <v>455</v>
      </c>
      <c r="C138" s="95" t="s">
        <v>304</v>
      </c>
      <c r="D138" s="96"/>
      <c r="E138" s="96"/>
      <c r="F138" s="96"/>
      <c r="G138" s="113"/>
      <c r="H138" s="134" t="s">
        <v>69</v>
      </c>
      <c r="I138" s="97"/>
      <c r="J138" s="98"/>
      <c r="K138" s="99"/>
      <c r="L138" s="102"/>
      <c r="M138" s="102"/>
      <c r="N138" s="102"/>
      <c r="O138" s="102"/>
      <c r="P138" s="102"/>
      <c r="Q138" s="102"/>
      <c r="R138" s="102"/>
      <c r="S138" s="102"/>
      <c r="T138" s="102"/>
      <c r="U138" s="102"/>
      <c r="V138" s="104"/>
      <c r="W138" s="105"/>
      <c r="X138" s="105"/>
      <c r="Y138" s="105"/>
      <c r="Z138" s="105"/>
    </row>
    <row r="139" spans="1:27" s="103" customFormat="1" ht="22.5" x14ac:dyDescent="0.2">
      <c r="A139" s="94">
        <v>139</v>
      </c>
      <c r="B139" s="140" t="s">
        <v>456</v>
      </c>
      <c r="C139" s="95" t="s">
        <v>305</v>
      </c>
      <c r="D139" s="96"/>
      <c r="E139" s="96"/>
      <c r="F139" s="96"/>
      <c r="G139" s="113"/>
      <c r="H139" s="134" t="s">
        <v>62</v>
      </c>
      <c r="I139" s="97"/>
      <c r="J139" s="98"/>
      <c r="K139" s="99"/>
      <c r="L139" s="100" t="s">
        <v>62</v>
      </c>
      <c r="M139" s="101" t="s">
        <v>306</v>
      </c>
      <c r="N139" s="101" t="s">
        <v>307</v>
      </c>
      <c r="O139" s="101" t="s">
        <v>308</v>
      </c>
      <c r="P139" s="101" t="s">
        <v>309</v>
      </c>
      <c r="Q139" s="102"/>
      <c r="R139" s="102"/>
      <c r="S139" s="102"/>
      <c r="T139" s="102"/>
      <c r="U139" s="102"/>
      <c r="V139" s="102"/>
      <c r="W139" s="102"/>
      <c r="X139" s="102"/>
      <c r="Y139" s="102"/>
      <c r="Z139" s="102"/>
      <c r="AA139" s="99"/>
    </row>
    <row r="140" spans="1:27" s="103" customFormat="1" x14ac:dyDescent="0.2">
      <c r="A140" s="94">
        <v>140</v>
      </c>
      <c r="B140" s="140" t="s">
        <v>310</v>
      </c>
      <c r="C140" s="95" t="s">
        <v>311</v>
      </c>
      <c r="D140" s="96"/>
      <c r="E140" s="96"/>
      <c r="F140" s="96"/>
      <c r="G140" s="113"/>
      <c r="H140" s="133" t="s">
        <v>62</v>
      </c>
      <c r="I140" s="97"/>
      <c r="J140" s="98"/>
      <c r="K140" s="99"/>
      <c r="L140" s="100" t="s">
        <v>62</v>
      </c>
      <c r="M140" s="101" t="s">
        <v>312</v>
      </c>
      <c r="N140" s="101" t="s">
        <v>98</v>
      </c>
      <c r="O140" s="101" t="s">
        <v>106</v>
      </c>
      <c r="P140" s="102"/>
      <c r="Q140" s="102"/>
      <c r="R140" s="102"/>
      <c r="S140" s="102"/>
      <c r="T140" s="102"/>
      <c r="U140" s="102"/>
      <c r="V140" s="102"/>
      <c r="W140" s="102"/>
      <c r="X140" s="102"/>
      <c r="Y140" s="102"/>
      <c r="Z140" s="104"/>
    </row>
    <row r="141" spans="1:27" s="103" customFormat="1" x14ac:dyDescent="0.2">
      <c r="A141" s="94">
        <v>141</v>
      </c>
      <c r="B141" s="193"/>
      <c r="C141" s="170" t="s">
        <v>313</v>
      </c>
      <c r="D141" s="170"/>
      <c r="E141" s="170"/>
      <c r="F141" s="170"/>
      <c r="G141" s="170"/>
      <c r="H141" s="170"/>
      <c r="I141" s="170"/>
      <c r="J141" s="171"/>
      <c r="K141" s="99"/>
      <c r="L141" s="102"/>
      <c r="M141" s="102"/>
      <c r="N141" s="102"/>
      <c r="O141" s="102"/>
      <c r="P141" s="102"/>
      <c r="Q141" s="102"/>
      <c r="R141" s="102"/>
      <c r="S141" s="102"/>
      <c r="T141" s="102"/>
      <c r="U141" s="102"/>
      <c r="V141" s="102"/>
      <c r="W141" s="102"/>
      <c r="X141" s="102"/>
      <c r="Y141" s="102"/>
      <c r="Z141" s="102"/>
      <c r="AA141" s="99"/>
    </row>
    <row r="142" spans="1:27" s="103" customFormat="1" ht="22.5" x14ac:dyDescent="0.2">
      <c r="A142" s="94">
        <v>142</v>
      </c>
      <c r="B142" s="140" t="s">
        <v>314</v>
      </c>
      <c r="C142" s="95" t="s">
        <v>315</v>
      </c>
      <c r="D142" s="96"/>
      <c r="E142" s="96"/>
      <c r="F142" s="96"/>
      <c r="G142" s="113"/>
      <c r="H142" s="133" t="s">
        <v>62</v>
      </c>
      <c r="I142" s="97"/>
      <c r="J142" s="98"/>
      <c r="K142" s="99"/>
      <c r="L142" s="100" t="s">
        <v>62</v>
      </c>
      <c r="M142" s="101" t="s">
        <v>316</v>
      </c>
      <c r="N142" s="101" t="s">
        <v>317</v>
      </c>
      <c r="O142" s="101" t="s">
        <v>318</v>
      </c>
      <c r="P142" s="101" t="s">
        <v>98</v>
      </c>
      <c r="Q142" s="102"/>
      <c r="R142" s="102"/>
      <c r="S142" s="102"/>
      <c r="T142" s="102"/>
      <c r="U142" s="102"/>
      <c r="V142" s="102"/>
      <c r="W142" s="102"/>
      <c r="X142" s="102"/>
      <c r="Y142" s="102"/>
      <c r="Z142" s="102"/>
      <c r="AA142" s="99"/>
    </row>
    <row r="143" spans="1:27" s="103" customFormat="1" ht="22.5" x14ac:dyDescent="0.2">
      <c r="A143" s="94">
        <v>143</v>
      </c>
      <c r="B143" s="140" t="s">
        <v>314</v>
      </c>
      <c r="C143" s="95" t="s">
        <v>319</v>
      </c>
      <c r="D143" s="96"/>
      <c r="E143" s="96"/>
      <c r="F143" s="96"/>
      <c r="G143" s="113"/>
      <c r="H143" s="133" t="s">
        <v>62</v>
      </c>
      <c r="I143" s="97"/>
      <c r="J143" s="98"/>
      <c r="K143" s="99"/>
      <c r="L143" s="100" t="s">
        <v>62</v>
      </c>
      <c r="M143" s="101" t="s">
        <v>316</v>
      </c>
      <c r="N143" s="101" t="s">
        <v>317</v>
      </c>
      <c r="O143" s="101" t="s">
        <v>318</v>
      </c>
      <c r="P143" s="101" t="s">
        <v>98</v>
      </c>
      <c r="Q143" s="102"/>
      <c r="R143" s="102"/>
      <c r="S143" s="102"/>
      <c r="T143" s="102"/>
      <c r="U143" s="102"/>
      <c r="V143" s="102"/>
      <c r="W143" s="102"/>
      <c r="X143" s="102"/>
      <c r="Y143" s="102"/>
      <c r="Z143" s="102"/>
      <c r="AA143" s="99"/>
    </row>
    <row r="144" spans="1:27" s="103" customFormat="1" x14ac:dyDescent="0.2">
      <c r="A144" s="94">
        <v>144</v>
      </c>
      <c r="B144" s="140" t="s">
        <v>320</v>
      </c>
      <c r="C144" s="95" t="s">
        <v>321</v>
      </c>
      <c r="D144" s="96"/>
      <c r="E144" s="96"/>
      <c r="F144" s="96"/>
      <c r="G144" s="113"/>
      <c r="H144" s="133" t="s">
        <v>62</v>
      </c>
      <c r="I144" s="97"/>
      <c r="J144" s="98"/>
      <c r="K144" s="99"/>
      <c r="L144" s="100" t="s">
        <v>62</v>
      </c>
      <c r="M144" s="101" t="s">
        <v>322</v>
      </c>
      <c r="N144" s="101" t="s">
        <v>105</v>
      </c>
      <c r="O144" s="101" t="s">
        <v>98</v>
      </c>
      <c r="P144" s="102"/>
      <c r="Q144" s="102"/>
      <c r="R144" s="102"/>
      <c r="S144" s="102"/>
      <c r="T144" s="102"/>
      <c r="U144" s="102"/>
      <c r="V144" s="102"/>
      <c r="W144" s="102"/>
      <c r="X144" s="102"/>
      <c r="Y144" s="102"/>
      <c r="Z144" s="104"/>
    </row>
    <row r="145" spans="1:28" s="103" customFormat="1" x14ac:dyDescent="0.2">
      <c r="A145" s="94">
        <v>145</v>
      </c>
      <c r="B145" s="140" t="s">
        <v>320</v>
      </c>
      <c r="C145" s="95" t="s">
        <v>323</v>
      </c>
      <c r="D145" s="96"/>
      <c r="E145" s="96"/>
      <c r="F145" s="96"/>
      <c r="G145" s="113"/>
      <c r="H145" s="133" t="s">
        <v>62</v>
      </c>
      <c r="I145" s="97"/>
      <c r="J145" s="98"/>
      <c r="K145" s="99"/>
      <c r="L145" s="100" t="s">
        <v>62</v>
      </c>
      <c r="M145" s="101" t="s">
        <v>322</v>
      </c>
      <c r="N145" s="101" t="s">
        <v>105</v>
      </c>
      <c r="O145" s="101" t="s">
        <v>98</v>
      </c>
      <c r="P145" s="102"/>
      <c r="Q145" s="102"/>
      <c r="R145" s="102"/>
      <c r="S145" s="102"/>
      <c r="T145" s="102"/>
      <c r="U145" s="102"/>
      <c r="V145" s="102"/>
      <c r="W145" s="102"/>
      <c r="X145" s="102"/>
      <c r="Y145" s="102"/>
      <c r="Z145" s="104"/>
    </row>
    <row r="146" spans="1:28" s="103" customFormat="1" ht="45" x14ac:dyDescent="0.2">
      <c r="A146" s="94">
        <v>146</v>
      </c>
      <c r="B146" s="140" t="s">
        <v>324</v>
      </c>
      <c r="C146" s="95" t="s">
        <v>325</v>
      </c>
      <c r="D146" s="96"/>
      <c r="E146" s="96"/>
      <c r="F146" s="96"/>
      <c r="G146" s="113"/>
      <c r="H146" s="133" t="s">
        <v>62</v>
      </c>
      <c r="I146" s="97"/>
      <c r="J146" s="98"/>
      <c r="K146" s="99"/>
      <c r="L146" s="100" t="s">
        <v>62</v>
      </c>
      <c r="M146" s="101" t="s">
        <v>326</v>
      </c>
      <c r="N146" s="138" t="s">
        <v>431</v>
      </c>
      <c r="O146" s="138" t="s">
        <v>432</v>
      </c>
      <c r="P146" s="138" t="s">
        <v>430</v>
      </c>
      <c r="Q146" s="101" t="s">
        <v>98</v>
      </c>
      <c r="R146" s="102"/>
      <c r="S146" s="102"/>
      <c r="T146" s="102"/>
      <c r="U146" s="102"/>
      <c r="V146" s="102"/>
      <c r="W146" s="102"/>
      <c r="X146" s="102"/>
      <c r="Y146" s="102"/>
      <c r="Z146" s="102"/>
      <c r="AA146" s="99"/>
    </row>
    <row r="147" spans="1:28" s="103" customFormat="1" ht="45" x14ac:dyDescent="0.2">
      <c r="A147" s="94">
        <v>147</v>
      </c>
      <c r="B147" s="140" t="s">
        <v>324</v>
      </c>
      <c r="C147" s="95" t="s">
        <v>327</v>
      </c>
      <c r="D147" s="96"/>
      <c r="E147" s="96"/>
      <c r="F147" s="96"/>
      <c r="G147" s="113"/>
      <c r="H147" s="133" t="s">
        <v>62</v>
      </c>
      <c r="I147" s="97"/>
      <c r="J147" s="98"/>
      <c r="K147" s="99"/>
      <c r="L147" s="100" t="s">
        <v>62</v>
      </c>
      <c r="M147" s="101" t="s">
        <v>328</v>
      </c>
      <c r="N147" s="138" t="s">
        <v>431</v>
      </c>
      <c r="O147" s="138" t="s">
        <v>432</v>
      </c>
      <c r="P147" s="138" t="s">
        <v>430</v>
      </c>
      <c r="Q147" s="101" t="s">
        <v>98</v>
      </c>
      <c r="R147" s="102"/>
      <c r="S147" s="102"/>
      <c r="T147" s="102"/>
      <c r="U147" s="102"/>
      <c r="V147" s="102"/>
      <c r="W147" s="102"/>
      <c r="X147" s="102"/>
      <c r="Y147" s="102"/>
      <c r="Z147" s="102"/>
      <c r="AA147" s="99"/>
    </row>
    <row r="148" spans="1:28" s="103" customFormat="1" x14ac:dyDescent="0.2">
      <c r="A148" s="94">
        <v>148</v>
      </c>
      <c r="B148" s="140" t="s">
        <v>329</v>
      </c>
      <c r="C148" s="95" t="s">
        <v>330</v>
      </c>
      <c r="D148" s="96"/>
      <c r="E148" s="96"/>
      <c r="F148" s="96"/>
      <c r="G148" s="113"/>
      <c r="H148" s="134" t="s">
        <v>69</v>
      </c>
      <c r="I148" s="97"/>
      <c r="J148" s="98"/>
      <c r="K148" s="99"/>
      <c r="L148" s="102"/>
      <c r="M148" s="102"/>
      <c r="N148" s="102"/>
      <c r="O148" s="102"/>
      <c r="P148" s="102"/>
      <c r="Q148" s="102"/>
      <c r="R148" s="102"/>
      <c r="S148" s="102"/>
      <c r="T148" s="102"/>
      <c r="U148" s="102"/>
      <c r="V148" s="104"/>
      <c r="W148" s="105"/>
      <c r="X148" s="105"/>
      <c r="Y148" s="105"/>
      <c r="Z148" s="105"/>
    </row>
    <row r="149" spans="1:28" s="103" customFormat="1" x14ac:dyDescent="0.2">
      <c r="A149" s="94">
        <v>149</v>
      </c>
      <c r="B149" s="140" t="s">
        <v>329</v>
      </c>
      <c r="C149" s="95" t="s">
        <v>331</v>
      </c>
      <c r="D149" s="96"/>
      <c r="E149" s="96"/>
      <c r="F149" s="96"/>
      <c r="G149" s="113"/>
      <c r="H149" s="134" t="s">
        <v>69</v>
      </c>
      <c r="I149" s="97"/>
      <c r="J149" s="98"/>
      <c r="K149" s="99"/>
      <c r="L149" s="102"/>
      <c r="M149" s="102"/>
      <c r="N149" s="102"/>
      <c r="O149" s="102"/>
      <c r="P149" s="102"/>
      <c r="Q149" s="102"/>
      <c r="R149" s="102"/>
      <c r="S149" s="102"/>
      <c r="T149" s="102"/>
      <c r="U149" s="102"/>
      <c r="V149" s="104"/>
      <c r="W149" s="105"/>
      <c r="X149" s="105"/>
      <c r="Y149" s="105"/>
      <c r="Z149" s="105"/>
    </row>
    <row r="150" spans="1:28" s="103" customFormat="1" x14ac:dyDescent="0.2">
      <c r="A150" s="94">
        <v>150</v>
      </c>
      <c r="B150" s="140" t="s">
        <v>329</v>
      </c>
      <c r="C150" s="95" t="s">
        <v>332</v>
      </c>
      <c r="D150" s="96"/>
      <c r="E150" s="96"/>
      <c r="F150" s="96"/>
      <c r="G150" s="113"/>
      <c r="H150" s="134" t="s">
        <v>69</v>
      </c>
      <c r="I150" s="97"/>
      <c r="J150" s="98"/>
      <c r="K150" s="99"/>
      <c r="L150" s="102"/>
      <c r="M150" s="102"/>
      <c r="N150" s="102"/>
      <c r="O150" s="102"/>
      <c r="P150" s="102"/>
      <c r="Q150" s="102"/>
      <c r="R150" s="102"/>
      <c r="S150" s="102"/>
      <c r="T150" s="102"/>
      <c r="U150" s="102"/>
      <c r="V150" s="104"/>
      <c r="W150" s="105"/>
      <c r="X150" s="105"/>
      <c r="Y150" s="105"/>
      <c r="Z150" s="105"/>
    </row>
    <row r="151" spans="1:28" s="103" customFormat="1" x14ac:dyDescent="0.2">
      <c r="A151" s="94">
        <v>151</v>
      </c>
      <c r="B151" s="140" t="s">
        <v>329</v>
      </c>
      <c r="C151" s="95" t="s">
        <v>333</v>
      </c>
      <c r="D151" s="96"/>
      <c r="E151" s="96"/>
      <c r="F151" s="96"/>
      <c r="G151" s="113"/>
      <c r="H151" s="134" t="s">
        <v>69</v>
      </c>
      <c r="I151" s="97"/>
      <c r="J151" s="98"/>
      <c r="K151" s="99"/>
      <c r="L151" s="102"/>
      <c r="M151" s="102"/>
      <c r="N151" s="102"/>
      <c r="O151" s="102"/>
      <c r="P151" s="102"/>
      <c r="Q151" s="102"/>
      <c r="R151" s="102"/>
      <c r="S151" s="102"/>
      <c r="T151" s="102"/>
      <c r="U151" s="102"/>
      <c r="V151" s="104"/>
      <c r="W151" s="105"/>
      <c r="X151" s="105"/>
      <c r="Y151" s="105"/>
      <c r="Z151" s="105"/>
    </row>
    <row r="152" spans="1:28" s="103" customFormat="1" ht="22.5" x14ac:dyDescent="0.2">
      <c r="A152" s="94">
        <v>152</v>
      </c>
      <c r="B152" s="140" t="s">
        <v>334</v>
      </c>
      <c r="C152" s="95" t="s">
        <v>335</v>
      </c>
      <c r="D152" s="96"/>
      <c r="E152" s="96"/>
      <c r="F152" s="96"/>
      <c r="G152" s="131" t="s">
        <v>69</v>
      </c>
      <c r="H152" s="129" t="s">
        <v>62</v>
      </c>
      <c r="I152" s="97"/>
      <c r="J152" s="98"/>
      <c r="K152" s="99"/>
      <c r="L152" s="100" t="s">
        <v>62</v>
      </c>
      <c r="M152" s="101" t="s">
        <v>102</v>
      </c>
      <c r="N152" s="101" t="s">
        <v>103</v>
      </c>
      <c r="O152" s="102"/>
      <c r="P152" s="102"/>
      <c r="Q152" s="102"/>
      <c r="R152" s="102"/>
      <c r="S152" s="102"/>
      <c r="T152" s="102"/>
      <c r="U152" s="102"/>
      <c r="V152" s="102"/>
      <c r="W152" s="102"/>
      <c r="X152" s="102"/>
      <c r="Y152" s="102"/>
      <c r="Z152" s="102"/>
      <c r="AA152" s="99"/>
    </row>
    <row r="153" spans="1:28" s="103" customFormat="1" ht="22.5" x14ac:dyDescent="0.2">
      <c r="A153" s="94">
        <v>153</v>
      </c>
      <c r="B153" s="140" t="s">
        <v>334</v>
      </c>
      <c r="C153" s="95" t="s">
        <v>336</v>
      </c>
      <c r="D153" s="96"/>
      <c r="E153" s="96"/>
      <c r="F153" s="96"/>
      <c r="G153" s="131" t="s">
        <v>69</v>
      </c>
      <c r="H153" s="129" t="s">
        <v>62</v>
      </c>
      <c r="I153" s="97"/>
      <c r="J153" s="98"/>
      <c r="K153" s="99"/>
      <c r="L153" s="100" t="s">
        <v>62</v>
      </c>
      <c r="M153" s="101" t="s">
        <v>102</v>
      </c>
      <c r="N153" s="101" t="s">
        <v>103</v>
      </c>
      <c r="O153" s="102"/>
      <c r="P153" s="102"/>
      <c r="Q153" s="102"/>
      <c r="R153" s="102"/>
      <c r="S153" s="102"/>
      <c r="T153" s="102"/>
      <c r="U153" s="102"/>
      <c r="V153" s="102"/>
      <c r="W153" s="102"/>
      <c r="X153" s="102"/>
      <c r="Y153" s="102"/>
      <c r="Z153" s="102"/>
      <c r="AA153" s="99"/>
    </row>
    <row r="154" spans="1:28" s="103" customFormat="1" x14ac:dyDescent="0.2">
      <c r="A154" s="94">
        <v>154</v>
      </c>
      <c r="B154" s="140" t="s">
        <v>337</v>
      </c>
      <c r="C154" s="95" t="s">
        <v>338</v>
      </c>
      <c r="D154" s="96"/>
      <c r="E154" s="96"/>
      <c r="F154" s="96"/>
      <c r="G154" s="113"/>
      <c r="H154" s="133" t="s">
        <v>62</v>
      </c>
      <c r="I154" s="97"/>
      <c r="J154" s="98"/>
      <c r="K154" s="99"/>
      <c r="L154" s="100" t="s">
        <v>62</v>
      </c>
      <c r="M154" s="101" t="s">
        <v>96</v>
      </c>
      <c r="N154" s="101" t="s">
        <v>97</v>
      </c>
      <c r="O154" s="102"/>
      <c r="P154" s="102"/>
      <c r="Q154" s="102"/>
      <c r="R154" s="102"/>
      <c r="S154" s="102"/>
      <c r="T154" s="102"/>
      <c r="U154" s="102"/>
      <c r="V154" s="102"/>
      <c r="W154" s="102"/>
      <c r="X154" s="102"/>
      <c r="Y154" s="104"/>
      <c r="Z154" s="105"/>
    </row>
    <row r="155" spans="1:28" s="103" customFormat="1" x14ac:dyDescent="0.2">
      <c r="A155" s="94">
        <v>155</v>
      </c>
      <c r="B155" s="140" t="s">
        <v>339</v>
      </c>
      <c r="C155" s="95" t="s">
        <v>340</v>
      </c>
      <c r="D155" s="96"/>
      <c r="E155" s="96"/>
      <c r="F155" s="96"/>
      <c r="G155" s="113"/>
      <c r="H155" s="133" t="s">
        <v>62</v>
      </c>
      <c r="I155" s="97"/>
      <c r="J155" s="98"/>
      <c r="K155" s="99"/>
      <c r="L155" s="100" t="s">
        <v>62</v>
      </c>
      <c r="M155" s="101" t="s">
        <v>341</v>
      </c>
      <c r="N155" s="101" t="s">
        <v>342</v>
      </c>
      <c r="O155" s="101" t="s">
        <v>343</v>
      </c>
      <c r="P155" s="101" t="s">
        <v>344</v>
      </c>
      <c r="Q155" s="101" t="s">
        <v>98</v>
      </c>
      <c r="R155" s="102"/>
      <c r="S155" s="102"/>
      <c r="T155" s="102"/>
      <c r="U155" s="102"/>
      <c r="V155" s="102"/>
      <c r="W155" s="102"/>
      <c r="X155" s="102"/>
      <c r="Y155" s="102"/>
      <c r="Z155" s="102"/>
      <c r="AA155" s="106"/>
      <c r="AB155" s="99"/>
    </row>
    <row r="156" spans="1:28" s="103" customFormat="1" x14ac:dyDescent="0.2">
      <c r="A156" s="94">
        <v>156</v>
      </c>
      <c r="B156" s="140" t="s">
        <v>345</v>
      </c>
      <c r="C156" s="95" t="s">
        <v>346</v>
      </c>
      <c r="D156" s="96"/>
      <c r="E156" s="96"/>
      <c r="F156" s="96"/>
      <c r="G156" s="131" t="s">
        <v>69</v>
      </c>
      <c r="H156" s="129" t="s">
        <v>62</v>
      </c>
      <c r="I156" s="97"/>
      <c r="J156" s="98"/>
      <c r="K156" s="99"/>
      <c r="L156" s="100" t="s">
        <v>62</v>
      </c>
      <c r="M156" s="101" t="s">
        <v>102</v>
      </c>
      <c r="N156" s="101" t="s">
        <v>103</v>
      </c>
      <c r="O156" s="102"/>
      <c r="P156" s="102"/>
      <c r="Q156" s="102"/>
      <c r="R156" s="102"/>
      <c r="S156" s="102"/>
      <c r="T156" s="102"/>
      <c r="U156" s="102"/>
      <c r="V156" s="102"/>
      <c r="W156" s="102"/>
      <c r="X156" s="102"/>
      <c r="Y156" s="102"/>
      <c r="Z156" s="102"/>
      <c r="AA156" s="99"/>
    </row>
    <row r="157" spans="1:28" s="103" customFormat="1" x14ac:dyDescent="0.2">
      <c r="A157" s="94">
        <v>157</v>
      </c>
      <c r="B157" s="140" t="s">
        <v>345</v>
      </c>
      <c r="C157" s="95" t="s">
        <v>347</v>
      </c>
      <c r="D157" s="96"/>
      <c r="E157" s="96"/>
      <c r="F157" s="96"/>
      <c r="G157" s="131" t="s">
        <v>69</v>
      </c>
      <c r="H157" s="129" t="s">
        <v>62</v>
      </c>
      <c r="I157" s="97"/>
      <c r="J157" s="98"/>
      <c r="K157" s="99"/>
      <c r="L157" s="100" t="s">
        <v>62</v>
      </c>
      <c r="M157" s="101" t="s">
        <v>102</v>
      </c>
      <c r="N157" s="101" t="s">
        <v>103</v>
      </c>
      <c r="O157" s="102"/>
      <c r="P157" s="102"/>
      <c r="Q157" s="102"/>
      <c r="R157" s="102"/>
      <c r="S157" s="102"/>
      <c r="T157" s="102"/>
      <c r="U157" s="102"/>
      <c r="V157" s="102"/>
      <c r="W157" s="102"/>
      <c r="X157" s="102"/>
      <c r="Y157" s="102"/>
      <c r="Z157" s="102"/>
      <c r="AA157" s="99"/>
    </row>
    <row r="158" spans="1:28" s="103" customFormat="1" ht="22.5" x14ac:dyDescent="0.2">
      <c r="A158" s="94">
        <v>158</v>
      </c>
      <c r="B158" s="140" t="s">
        <v>348</v>
      </c>
      <c r="C158" s="95" t="s">
        <v>349</v>
      </c>
      <c r="D158" s="96"/>
      <c r="E158" s="96"/>
      <c r="F158" s="96"/>
      <c r="G158" s="135" t="s">
        <v>69</v>
      </c>
      <c r="H158" s="129" t="s">
        <v>62</v>
      </c>
      <c r="I158" s="97"/>
      <c r="J158" s="98"/>
      <c r="K158" s="99"/>
      <c r="L158" s="100" t="s">
        <v>62</v>
      </c>
      <c r="M158" s="101" t="s">
        <v>102</v>
      </c>
      <c r="N158" s="101" t="s">
        <v>103</v>
      </c>
      <c r="O158" s="102"/>
      <c r="P158" s="102"/>
      <c r="Q158" s="102"/>
      <c r="R158" s="102"/>
      <c r="S158" s="102"/>
      <c r="T158" s="102"/>
      <c r="U158" s="102"/>
      <c r="V158" s="102"/>
      <c r="W158" s="102"/>
      <c r="X158" s="102"/>
      <c r="Y158" s="102"/>
      <c r="Z158" s="102"/>
      <c r="AA158" s="99"/>
    </row>
    <row r="159" spans="1:28" s="103" customFormat="1" ht="22.5" x14ac:dyDescent="0.2">
      <c r="A159" s="94">
        <v>159</v>
      </c>
      <c r="B159" s="140" t="s">
        <v>348</v>
      </c>
      <c r="C159" s="95" t="s">
        <v>350</v>
      </c>
      <c r="D159" s="96"/>
      <c r="E159" s="96"/>
      <c r="F159" s="96"/>
      <c r="G159" s="135" t="s">
        <v>69</v>
      </c>
      <c r="H159" s="129" t="s">
        <v>62</v>
      </c>
      <c r="I159" s="97"/>
      <c r="J159" s="98"/>
      <c r="K159" s="99"/>
      <c r="L159" s="100" t="s">
        <v>62</v>
      </c>
      <c r="M159" s="101" t="s">
        <v>102</v>
      </c>
      <c r="N159" s="101" t="s">
        <v>103</v>
      </c>
      <c r="O159" s="102"/>
      <c r="P159" s="102"/>
      <c r="Q159" s="102"/>
      <c r="R159" s="102"/>
      <c r="S159" s="102"/>
      <c r="T159" s="102"/>
      <c r="U159" s="102"/>
      <c r="V159" s="102"/>
      <c r="W159" s="102"/>
      <c r="X159" s="102"/>
      <c r="Y159" s="102"/>
      <c r="Z159" s="102"/>
      <c r="AA159" s="99"/>
    </row>
    <row r="160" spans="1:28" s="103" customFormat="1" ht="22.5" x14ac:dyDescent="0.2">
      <c r="A160" s="94">
        <v>160</v>
      </c>
      <c r="B160" s="140" t="s">
        <v>348</v>
      </c>
      <c r="C160" s="95" t="s">
        <v>351</v>
      </c>
      <c r="D160" s="96"/>
      <c r="E160" s="96"/>
      <c r="F160" s="96"/>
      <c r="G160" s="135" t="s">
        <v>69</v>
      </c>
      <c r="H160" s="129" t="s">
        <v>62</v>
      </c>
      <c r="I160" s="97"/>
      <c r="J160" s="98"/>
      <c r="K160" s="99"/>
      <c r="L160" s="100" t="s">
        <v>62</v>
      </c>
      <c r="M160" s="101" t="s">
        <v>102</v>
      </c>
      <c r="N160" s="101" t="s">
        <v>103</v>
      </c>
      <c r="O160" s="102"/>
      <c r="P160" s="102"/>
      <c r="Q160" s="102"/>
      <c r="R160" s="102"/>
      <c r="S160" s="102"/>
      <c r="T160" s="102"/>
      <c r="U160" s="102"/>
      <c r="V160" s="102"/>
      <c r="W160" s="102"/>
      <c r="X160" s="102"/>
      <c r="Y160" s="102"/>
      <c r="Z160" s="102"/>
      <c r="AA160" s="99"/>
    </row>
    <row r="161" spans="1:27" s="103" customFormat="1" ht="22.5" x14ac:dyDescent="0.2">
      <c r="A161" s="94">
        <v>161</v>
      </c>
      <c r="B161" s="140" t="s">
        <v>348</v>
      </c>
      <c r="C161" s="95" t="s">
        <v>352</v>
      </c>
      <c r="D161" s="96"/>
      <c r="E161" s="96"/>
      <c r="F161" s="96"/>
      <c r="G161" s="135" t="s">
        <v>69</v>
      </c>
      <c r="H161" s="129" t="s">
        <v>62</v>
      </c>
      <c r="I161" s="97"/>
      <c r="J161" s="98"/>
      <c r="K161" s="99"/>
      <c r="L161" s="100" t="s">
        <v>62</v>
      </c>
      <c r="M161" s="101" t="s">
        <v>102</v>
      </c>
      <c r="N161" s="101" t="s">
        <v>103</v>
      </c>
      <c r="O161" s="102"/>
      <c r="P161" s="102"/>
      <c r="Q161" s="102"/>
      <c r="R161" s="102"/>
      <c r="S161" s="102"/>
      <c r="T161" s="102"/>
      <c r="U161" s="102"/>
      <c r="V161" s="102"/>
      <c r="W161" s="102"/>
      <c r="X161" s="102"/>
      <c r="Y161" s="102"/>
      <c r="Z161" s="102"/>
      <c r="AA161" s="99"/>
    </row>
    <row r="162" spans="1:27" s="103" customFormat="1" x14ac:dyDescent="0.2">
      <c r="A162" s="94">
        <v>162</v>
      </c>
      <c r="B162" s="140">
        <v>9.4</v>
      </c>
      <c r="C162" s="95" t="s">
        <v>353</v>
      </c>
      <c r="D162" s="96"/>
      <c r="E162" s="96"/>
      <c r="F162" s="96"/>
      <c r="G162" s="113"/>
      <c r="H162" s="133" t="s">
        <v>62</v>
      </c>
      <c r="I162" s="97"/>
      <c r="J162" s="98"/>
      <c r="K162" s="99"/>
      <c r="L162" s="100" t="s">
        <v>62</v>
      </c>
      <c r="M162" s="101" t="s">
        <v>96</v>
      </c>
      <c r="N162" s="101" t="s">
        <v>97</v>
      </c>
      <c r="O162" s="102"/>
      <c r="P162" s="102"/>
      <c r="Q162" s="102"/>
      <c r="R162" s="102"/>
      <c r="S162" s="102"/>
      <c r="T162" s="102"/>
      <c r="U162" s="102"/>
      <c r="V162" s="102"/>
      <c r="W162" s="102"/>
      <c r="X162" s="102"/>
      <c r="Y162" s="104"/>
      <c r="Z162" s="105"/>
    </row>
    <row r="163" spans="1:27" s="103" customFormat="1" x14ac:dyDescent="0.2">
      <c r="A163" s="94">
        <v>163</v>
      </c>
      <c r="B163" s="140">
        <v>9.4</v>
      </c>
      <c r="C163" s="95" t="s">
        <v>354</v>
      </c>
      <c r="D163" s="96"/>
      <c r="E163" s="96"/>
      <c r="F163" s="96"/>
      <c r="G163" s="113"/>
      <c r="H163" s="133" t="s">
        <v>62</v>
      </c>
      <c r="I163" s="97"/>
      <c r="J163" s="98"/>
      <c r="K163" s="99"/>
      <c r="L163" s="100" t="s">
        <v>62</v>
      </c>
      <c r="M163" s="101" t="s">
        <v>96</v>
      </c>
      <c r="N163" s="101" t="s">
        <v>97</v>
      </c>
      <c r="O163" s="102"/>
      <c r="P163" s="102"/>
      <c r="Q163" s="102"/>
      <c r="R163" s="102"/>
      <c r="S163" s="102"/>
      <c r="T163" s="102"/>
      <c r="U163" s="102"/>
      <c r="V163" s="102"/>
      <c r="W163" s="102"/>
      <c r="X163" s="102"/>
      <c r="Y163" s="104"/>
      <c r="Z163" s="105"/>
    </row>
    <row r="164" spans="1:27" s="103" customFormat="1" x14ac:dyDescent="0.2">
      <c r="A164" s="94">
        <v>164</v>
      </c>
      <c r="B164" s="140" t="s">
        <v>355</v>
      </c>
      <c r="C164" s="95" t="s">
        <v>356</v>
      </c>
      <c r="D164" s="96"/>
      <c r="E164" s="96"/>
      <c r="F164" s="96"/>
      <c r="G164" s="113"/>
      <c r="H164" s="132" t="s">
        <v>62</v>
      </c>
      <c r="I164" s="97"/>
      <c r="J164" s="98"/>
      <c r="K164" s="99"/>
      <c r="L164" s="100" t="s">
        <v>62</v>
      </c>
      <c r="M164" s="101" t="s">
        <v>96</v>
      </c>
      <c r="N164" s="101" t="s">
        <v>97</v>
      </c>
      <c r="O164" s="102"/>
      <c r="P164" s="102"/>
      <c r="Q164" s="102"/>
      <c r="R164" s="102"/>
      <c r="S164" s="102"/>
      <c r="T164" s="102"/>
      <c r="U164" s="102"/>
      <c r="V164" s="102"/>
      <c r="W164" s="102"/>
      <c r="X164" s="102"/>
      <c r="Y164" s="104"/>
      <c r="Z164" s="105"/>
    </row>
    <row r="165" spans="1:27" s="103" customFormat="1" x14ac:dyDescent="0.2">
      <c r="A165" s="94">
        <v>165</v>
      </c>
      <c r="B165" s="140" t="s">
        <v>355</v>
      </c>
      <c r="C165" s="95" t="s">
        <v>357</v>
      </c>
      <c r="D165" s="96"/>
      <c r="E165" s="96"/>
      <c r="F165" s="96"/>
      <c r="G165" s="113"/>
      <c r="H165" s="132" t="s">
        <v>62</v>
      </c>
      <c r="I165" s="97"/>
      <c r="J165" s="98"/>
      <c r="K165" s="99"/>
      <c r="L165" s="100" t="s">
        <v>62</v>
      </c>
      <c r="M165" s="101" t="s">
        <v>96</v>
      </c>
      <c r="N165" s="101" t="s">
        <v>97</v>
      </c>
      <c r="O165" s="102"/>
      <c r="P165" s="102"/>
      <c r="Q165" s="102"/>
      <c r="R165" s="102"/>
      <c r="S165" s="102"/>
      <c r="T165" s="102"/>
      <c r="U165" s="102"/>
      <c r="V165" s="102"/>
      <c r="W165" s="102"/>
      <c r="X165" s="102"/>
      <c r="Y165" s="104"/>
      <c r="Z165" s="105"/>
    </row>
    <row r="166" spans="1:27" s="103" customFormat="1" x14ac:dyDescent="0.2">
      <c r="A166" s="94">
        <v>166</v>
      </c>
      <c r="B166" s="140" t="s">
        <v>355</v>
      </c>
      <c r="C166" s="95" t="s">
        <v>358</v>
      </c>
      <c r="D166" s="96"/>
      <c r="E166" s="96"/>
      <c r="F166" s="96"/>
      <c r="G166" s="113"/>
      <c r="H166" s="132" t="s">
        <v>62</v>
      </c>
      <c r="I166" s="97"/>
      <c r="J166" s="98"/>
      <c r="K166" s="99"/>
      <c r="L166" s="100" t="s">
        <v>62</v>
      </c>
      <c r="M166" s="101" t="s">
        <v>96</v>
      </c>
      <c r="N166" s="101" t="s">
        <v>97</v>
      </c>
      <c r="O166" s="102"/>
      <c r="P166" s="102"/>
      <c r="Q166" s="102"/>
      <c r="R166" s="102"/>
      <c r="S166" s="102"/>
      <c r="T166" s="102"/>
      <c r="U166" s="102"/>
      <c r="V166" s="102"/>
      <c r="W166" s="102"/>
      <c r="X166" s="102"/>
      <c r="Y166" s="104"/>
      <c r="Z166" s="105"/>
    </row>
    <row r="167" spans="1:27" s="103" customFormat="1" x14ac:dyDescent="0.2">
      <c r="A167" s="94">
        <v>167</v>
      </c>
      <c r="B167" s="140" t="s">
        <v>355</v>
      </c>
      <c r="C167" s="95" t="s">
        <v>359</v>
      </c>
      <c r="D167" s="96"/>
      <c r="E167" s="96"/>
      <c r="F167" s="96"/>
      <c r="G167" s="113"/>
      <c r="H167" s="132" t="s">
        <v>62</v>
      </c>
      <c r="I167" s="97"/>
      <c r="J167" s="98"/>
      <c r="K167" s="99"/>
      <c r="L167" s="100" t="s">
        <v>62</v>
      </c>
      <c r="M167" s="101" t="s">
        <v>96</v>
      </c>
      <c r="N167" s="101" t="s">
        <v>97</v>
      </c>
      <c r="O167" s="102"/>
      <c r="P167" s="102"/>
      <c r="Q167" s="102"/>
      <c r="R167" s="102"/>
      <c r="S167" s="102"/>
      <c r="T167" s="102"/>
      <c r="U167" s="102"/>
      <c r="V167" s="102"/>
      <c r="W167" s="102"/>
      <c r="X167" s="102"/>
      <c r="Y167" s="104"/>
      <c r="Z167" s="105"/>
    </row>
    <row r="168" spans="1:27" s="103" customFormat="1" x14ac:dyDescent="0.2">
      <c r="A168" s="94">
        <v>168</v>
      </c>
      <c r="B168" s="140" t="s">
        <v>355</v>
      </c>
      <c r="C168" s="95" t="s">
        <v>360</v>
      </c>
      <c r="D168" s="96"/>
      <c r="E168" s="96"/>
      <c r="F168" s="96"/>
      <c r="G168" s="113"/>
      <c r="H168" s="132" t="s">
        <v>62</v>
      </c>
      <c r="I168" s="97"/>
      <c r="J168" s="98"/>
      <c r="K168" s="99"/>
      <c r="L168" s="100" t="s">
        <v>62</v>
      </c>
      <c r="M168" s="101" t="s">
        <v>96</v>
      </c>
      <c r="N168" s="101" t="s">
        <v>97</v>
      </c>
      <c r="O168" s="102"/>
      <c r="P168" s="102"/>
      <c r="Q168" s="102"/>
      <c r="R168" s="102"/>
      <c r="S168" s="102"/>
      <c r="T168" s="102"/>
      <c r="U168" s="102"/>
      <c r="V168" s="102"/>
      <c r="W168" s="102"/>
      <c r="X168" s="102"/>
      <c r="Y168" s="104"/>
      <c r="Z168" s="105"/>
    </row>
    <row r="169" spans="1:27" s="103" customFormat="1" x14ac:dyDescent="0.2">
      <c r="A169" s="94">
        <v>169</v>
      </c>
      <c r="B169" s="140" t="s">
        <v>355</v>
      </c>
      <c r="C169" s="95" t="s">
        <v>361</v>
      </c>
      <c r="D169" s="96"/>
      <c r="E169" s="96"/>
      <c r="F169" s="96"/>
      <c r="G169" s="113"/>
      <c r="H169" s="132" t="s">
        <v>62</v>
      </c>
      <c r="I169" s="97"/>
      <c r="J169" s="98"/>
      <c r="K169" s="99"/>
      <c r="L169" s="100" t="s">
        <v>62</v>
      </c>
      <c r="M169" s="101" t="s">
        <v>96</v>
      </c>
      <c r="N169" s="101" t="s">
        <v>97</v>
      </c>
      <c r="O169" s="102"/>
      <c r="P169" s="102"/>
      <c r="Q169" s="102"/>
      <c r="R169" s="102"/>
      <c r="S169" s="102"/>
      <c r="T169" s="102"/>
      <c r="U169" s="102"/>
      <c r="V169" s="104"/>
      <c r="W169" s="105"/>
      <c r="X169" s="105"/>
      <c r="Y169" s="105"/>
      <c r="Z169" s="105"/>
    </row>
    <row r="170" spans="1:27" s="103" customFormat="1" x14ac:dyDescent="0.2">
      <c r="A170" s="94">
        <v>170</v>
      </c>
      <c r="B170" s="193"/>
      <c r="C170" s="170" t="s">
        <v>362</v>
      </c>
      <c r="D170" s="170"/>
      <c r="E170" s="170"/>
      <c r="F170" s="170"/>
      <c r="G170" s="170"/>
      <c r="H170" s="170"/>
      <c r="I170" s="170"/>
      <c r="J170" s="171"/>
      <c r="K170" s="99"/>
      <c r="L170" s="102"/>
      <c r="M170" s="102"/>
      <c r="N170" s="102"/>
      <c r="O170" s="102"/>
      <c r="P170" s="102"/>
      <c r="Q170" s="102"/>
      <c r="R170" s="102"/>
      <c r="S170" s="102"/>
      <c r="T170" s="102"/>
      <c r="U170" s="102"/>
      <c r="V170" s="102"/>
      <c r="W170" s="102"/>
      <c r="X170" s="102"/>
      <c r="Y170" s="102"/>
      <c r="Z170" s="102"/>
      <c r="AA170" s="99"/>
    </row>
    <row r="171" spans="1:27" s="103" customFormat="1" x14ac:dyDescent="0.2">
      <c r="A171" s="94">
        <v>171</v>
      </c>
      <c r="B171" s="140" t="s">
        <v>363</v>
      </c>
      <c r="C171" s="95" t="s">
        <v>364</v>
      </c>
      <c r="D171" s="96"/>
      <c r="E171" s="96"/>
      <c r="F171" s="96"/>
      <c r="G171" s="113"/>
      <c r="H171" s="133" t="s">
        <v>62</v>
      </c>
      <c r="I171" s="97"/>
      <c r="J171" s="98"/>
      <c r="K171" s="99"/>
      <c r="L171" s="100" t="s">
        <v>62</v>
      </c>
      <c r="M171" s="101" t="s">
        <v>365</v>
      </c>
      <c r="N171" s="101" t="s">
        <v>366</v>
      </c>
      <c r="O171" s="101" t="s">
        <v>98</v>
      </c>
      <c r="P171" s="102"/>
      <c r="Q171" s="102"/>
      <c r="R171" s="102"/>
      <c r="S171" s="102"/>
      <c r="T171" s="102"/>
      <c r="U171" s="102"/>
      <c r="V171" s="102"/>
      <c r="W171" s="102"/>
      <c r="X171" s="102"/>
      <c r="Y171" s="102"/>
      <c r="Z171" s="104"/>
    </row>
    <row r="172" spans="1:27" s="103" customFormat="1" ht="22.5" x14ac:dyDescent="0.2">
      <c r="A172" s="94">
        <v>172</v>
      </c>
      <c r="B172" s="140" t="s">
        <v>367</v>
      </c>
      <c r="C172" s="95" t="s">
        <v>368</v>
      </c>
      <c r="D172" s="96"/>
      <c r="E172" s="96"/>
      <c r="F172" s="96"/>
      <c r="G172" s="113"/>
      <c r="H172" s="133" t="s">
        <v>62</v>
      </c>
      <c r="I172" s="97"/>
      <c r="J172" s="98"/>
      <c r="K172" s="99"/>
      <c r="L172" s="100" t="s">
        <v>62</v>
      </c>
      <c r="M172" s="101" t="s">
        <v>317</v>
      </c>
      <c r="N172" s="101" t="s">
        <v>369</v>
      </c>
      <c r="O172" s="101" t="s">
        <v>98</v>
      </c>
      <c r="P172" s="102"/>
      <c r="Q172" s="102"/>
      <c r="R172" s="102"/>
      <c r="S172" s="102"/>
      <c r="T172" s="102"/>
      <c r="U172" s="102"/>
      <c r="V172" s="102"/>
      <c r="W172" s="102"/>
      <c r="X172" s="102"/>
      <c r="Y172" s="102"/>
      <c r="Z172" s="104"/>
    </row>
    <row r="173" spans="1:27" s="103" customFormat="1" x14ac:dyDescent="0.2">
      <c r="A173" s="94">
        <v>173</v>
      </c>
      <c r="B173" s="140" t="s">
        <v>370</v>
      </c>
      <c r="C173" s="95" t="s">
        <v>371</v>
      </c>
      <c r="D173" s="96"/>
      <c r="E173" s="96"/>
      <c r="F173" s="96"/>
      <c r="G173" s="113"/>
      <c r="H173" s="133" t="s">
        <v>62</v>
      </c>
      <c r="I173" s="97"/>
      <c r="J173" s="98"/>
      <c r="K173" s="99"/>
      <c r="L173" s="100" t="s">
        <v>62</v>
      </c>
      <c r="M173" s="101" t="s">
        <v>434</v>
      </c>
      <c r="N173" s="139" t="s">
        <v>433</v>
      </c>
      <c r="O173" s="102"/>
      <c r="P173" s="102"/>
      <c r="Q173" s="102"/>
      <c r="R173" s="102"/>
      <c r="S173" s="102"/>
      <c r="T173" s="102"/>
      <c r="U173" s="102"/>
      <c r="V173" s="102"/>
      <c r="W173" s="102"/>
      <c r="X173" s="104"/>
      <c r="Y173" s="105"/>
      <c r="Z173" s="105"/>
    </row>
    <row r="174" spans="1:27" s="103" customFormat="1" x14ac:dyDescent="0.2">
      <c r="A174" s="94">
        <v>174</v>
      </c>
      <c r="B174" s="140" t="s">
        <v>372</v>
      </c>
      <c r="C174" s="95" t="s">
        <v>373</v>
      </c>
      <c r="D174" s="96"/>
      <c r="E174" s="96"/>
      <c r="F174" s="96"/>
      <c r="G174" s="113"/>
      <c r="H174" s="133" t="s">
        <v>62</v>
      </c>
      <c r="I174" s="97"/>
      <c r="J174" s="98"/>
      <c r="K174" s="99"/>
      <c r="L174" s="100" t="s">
        <v>62</v>
      </c>
      <c r="M174" s="101" t="s">
        <v>96</v>
      </c>
      <c r="N174" s="101" t="s">
        <v>97</v>
      </c>
      <c r="O174" s="102"/>
      <c r="P174" s="102"/>
      <c r="Q174" s="102"/>
      <c r="R174" s="102"/>
      <c r="S174" s="102"/>
      <c r="T174" s="102"/>
      <c r="U174" s="102"/>
      <c r="V174" s="102"/>
      <c r="W174" s="102"/>
      <c r="X174" s="102"/>
      <c r="Y174" s="104"/>
      <c r="Z174" s="105"/>
    </row>
    <row r="175" spans="1:27" s="103" customFormat="1" x14ac:dyDescent="0.2">
      <c r="A175" s="94">
        <v>175</v>
      </c>
      <c r="B175" s="140" t="s">
        <v>372</v>
      </c>
      <c r="C175" s="95" t="s">
        <v>374</v>
      </c>
      <c r="D175" s="96"/>
      <c r="E175" s="96"/>
      <c r="F175" s="96"/>
      <c r="G175" s="113"/>
      <c r="H175" s="134" t="s">
        <v>69</v>
      </c>
      <c r="I175" s="97"/>
      <c r="J175" s="98"/>
      <c r="K175" s="99"/>
      <c r="L175" s="102"/>
      <c r="M175" s="102"/>
      <c r="N175" s="102"/>
      <c r="O175" s="102"/>
      <c r="P175" s="102"/>
      <c r="Q175" s="102"/>
      <c r="R175" s="102"/>
      <c r="S175" s="102"/>
      <c r="T175" s="102"/>
      <c r="U175" s="102"/>
      <c r="V175" s="104"/>
      <c r="W175" s="105"/>
      <c r="X175" s="105"/>
      <c r="Y175" s="105"/>
      <c r="Z175" s="105"/>
    </row>
    <row r="176" spans="1:27" s="103" customFormat="1" x14ac:dyDescent="0.2">
      <c r="A176" s="94">
        <v>176</v>
      </c>
      <c r="B176" s="140" t="s">
        <v>375</v>
      </c>
      <c r="C176" s="95" t="s">
        <v>376</v>
      </c>
      <c r="D176" s="96"/>
      <c r="E176" s="96"/>
      <c r="F176" s="96"/>
      <c r="G176" s="113"/>
      <c r="H176" s="133" t="s">
        <v>62</v>
      </c>
      <c r="I176" s="97"/>
      <c r="J176" s="98"/>
      <c r="K176" s="99"/>
      <c r="L176" s="100" t="s">
        <v>62</v>
      </c>
      <c r="M176" s="101" t="s">
        <v>377</v>
      </c>
      <c r="N176" s="101" t="s">
        <v>378</v>
      </c>
      <c r="O176" s="101" t="s">
        <v>98</v>
      </c>
      <c r="P176" s="102"/>
      <c r="Q176" s="102"/>
      <c r="R176" s="102"/>
      <c r="S176" s="102"/>
      <c r="T176" s="102"/>
      <c r="U176" s="102"/>
      <c r="V176" s="102"/>
      <c r="W176" s="102"/>
      <c r="X176" s="102"/>
      <c r="Y176" s="102"/>
      <c r="Z176" s="104"/>
    </row>
    <row r="177" spans="1:27" s="103" customFormat="1" x14ac:dyDescent="0.2">
      <c r="A177" s="94">
        <v>177</v>
      </c>
      <c r="B177" s="140" t="s">
        <v>379</v>
      </c>
      <c r="C177" s="95" t="s">
        <v>380</v>
      </c>
      <c r="D177" s="96"/>
      <c r="E177" s="96"/>
      <c r="F177" s="96"/>
      <c r="G177" s="113"/>
      <c r="H177" s="134" t="s">
        <v>62</v>
      </c>
      <c r="I177" s="97"/>
      <c r="J177" s="98"/>
      <c r="K177" s="99"/>
      <c r="L177" s="100" t="s">
        <v>62</v>
      </c>
      <c r="M177" s="101" t="s">
        <v>96</v>
      </c>
      <c r="N177" s="101" t="s">
        <v>97</v>
      </c>
      <c r="O177" s="102"/>
      <c r="P177" s="102"/>
      <c r="Q177" s="102"/>
      <c r="R177" s="102"/>
      <c r="S177" s="102"/>
      <c r="T177" s="102"/>
      <c r="U177" s="102"/>
      <c r="V177" s="102"/>
      <c r="W177" s="102"/>
      <c r="X177" s="102"/>
      <c r="Y177" s="104"/>
      <c r="Z177" s="105"/>
    </row>
    <row r="178" spans="1:27" s="103" customFormat="1" x14ac:dyDescent="0.2">
      <c r="A178" s="94">
        <v>178</v>
      </c>
      <c r="B178" s="140" t="s">
        <v>381</v>
      </c>
      <c r="C178" s="95" t="s">
        <v>382</v>
      </c>
      <c r="D178" s="96"/>
      <c r="E178" s="96"/>
      <c r="F178" s="96"/>
      <c r="G178" s="113"/>
      <c r="H178" s="132" t="s">
        <v>69</v>
      </c>
      <c r="I178" s="97"/>
      <c r="J178" s="98"/>
      <c r="K178" s="99"/>
      <c r="L178" s="102"/>
      <c r="M178" s="102"/>
      <c r="N178" s="102"/>
      <c r="O178" s="102"/>
      <c r="P178" s="102"/>
      <c r="Q178" s="102"/>
      <c r="R178" s="102"/>
      <c r="S178" s="102"/>
      <c r="T178" s="102"/>
      <c r="U178" s="102"/>
      <c r="V178" s="104"/>
      <c r="W178" s="105"/>
      <c r="X178" s="105"/>
      <c r="Y178" s="105"/>
      <c r="Z178" s="105"/>
    </row>
    <row r="179" spans="1:27" s="103" customFormat="1" x14ac:dyDescent="0.2">
      <c r="A179" s="94">
        <v>179</v>
      </c>
      <c r="B179" s="140" t="s">
        <v>381</v>
      </c>
      <c r="C179" s="95" t="s">
        <v>383</v>
      </c>
      <c r="D179" s="96"/>
      <c r="E179" s="96"/>
      <c r="F179" s="96"/>
      <c r="G179" s="113"/>
      <c r="H179" s="132" t="s">
        <v>69</v>
      </c>
      <c r="I179" s="97"/>
      <c r="J179" s="98"/>
      <c r="K179" s="99"/>
      <c r="L179" s="102"/>
      <c r="M179" s="102"/>
      <c r="N179" s="102"/>
      <c r="O179" s="102"/>
      <c r="P179" s="102"/>
      <c r="Q179" s="102"/>
      <c r="R179" s="102"/>
      <c r="S179" s="102"/>
      <c r="T179" s="102"/>
      <c r="U179" s="102"/>
      <c r="V179" s="104"/>
      <c r="W179" s="105"/>
      <c r="X179" s="105"/>
      <c r="Y179" s="105"/>
      <c r="Z179" s="105"/>
    </row>
    <row r="180" spans="1:27" s="103" customFormat="1" x14ac:dyDescent="0.2">
      <c r="A180" s="94">
        <v>180</v>
      </c>
      <c r="B180" s="140" t="s">
        <v>379</v>
      </c>
      <c r="C180" s="95" t="s">
        <v>384</v>
      </c>
      <c r="D180" s="96"/>
      <c r="E180" s="96"/>
      <c r="F180" s="96"/>
      <c r="G180" s="113"/>
      <c r="H180" s="134" t="s">
        <v>62</v>
      </c>
      <c r="I180" s="97"/>
      <c r="J180" s="98"/>
      <c r="K180" s="99"/>
      <c r="L180" s="100" t="s">
        <v>62</v>
      </c>
      <c r="M180" s="101" t="s">
        <v>385</v>
      </c>
      <c r="N180" s="101" t="s">
        <v>386</v>
      </c>
      <c r="O180" s="101" t="s">
        <v>387</v>
      </c>
      <c r="P180" s="101" t="s">
        <v>106</v>
      </c>
      <c r="Q180" s="102"/>
      <c r="R180" s="102"/>
      <c r="S180" s="102"/>
      <c r="T180" s="102"/>
      <c r="U180" s="102"/>
      <c r="V180" s="102"/>
      <c r="W180" s="102"/>
      <c r="X180" s="102"/>
      <c r="Y180" s="102"/>
      <c r="Z180" s="102"/>
      <c r="AA180" s="99"/>
    </row>
    <row r="181" spans="1:27" s="103" customFormat="1" x14ac:dyDescent="0.2">
      <c r="A181" s="94">
        <v>181</v>
      </c>
      <c r="B181" s="140"/>
      <c r="C181" s="95" t="s">
        <v>388</v>
      </c>
      <c r="D181" s="96"/>
      <c r="E181" s="96"/>
      <c r="F181" s="96"/>
      <c r="G181" s="131" t="s">
        <v>69</v>
      </c>
      <c r="H181" s="129" t="s">
        <v>62</v>
      </c>
      <c r="I181" s="97"/>
      <c r="J181" s="98"/>
      <c r="K181" s="99"/>
      <c r="L181" s="100" t="s">
        <v>62</v>
      </c>
      <c r="M181" s="101" t="s">
        <v>389</v>
      </c>
      <c r="N181" s="101" t="s">
        <v>390</v>
      </c>
      <c r="O181" s="102"/>
      <c r="P181" s="102"/>
      <c r="Q181" s="102"/>
      <c r="R181" s="102"/>
      <c r="S181" s="102"/>
      <c r="T181" s="102"/>
      <c r="U181" s="102"/>
      <c r="V181" s="102"/>
      <c r="W181" s="102"/>
      <c r="X181" s="102"/>
      <c r="Y181" s="102"/>
      <c r="Z181" s="102"/>
      <c r="AA181" s="99"/>
    </row>
    <row r="182" spans="1:27" s="103" customFormat="1" x14ac:dyDescent="0.2">
      <c r="A182" s="94">
        <v>182</v>
      </c>
      <c r="B182" s="140"/>
      <c r="C182" s="95" t="s">
        <v>391</v>
      </c>
      <c r="D182" s="96"/>
      <c r="E182" s="96"/>
      <c r="F182" s="96"/>
      <c r="G182" s="131" t="s">
        <v>69</v>
      </c>
      <c r="H182" s="129" t="s">
        <v>62</v>
      </c>
      <c r="I182" s="97"/>
      <c r="J182" s="98"/>
      <c r="K182" s="99"/>
      <c r="L182" s="100" t="s">
        <v>62</v>
      </c>
      <c r="M182" s="101" t="s">
        <v>392</v>
      </c>
      <c r="N182" s="101" t="s">
        <v>393</v>
      </c>
      <c r="O182" s="102"/>
      <c r="P182" s="102"/>
      <c r="Q182" s="102"/>
      <c r="R182" s="102"/>
      <c r="S182" s="102"/>
      <c r="T182" s="102"/>
      <c r="U182" s="102"/>
      <c r="V182" s="102"/>
      <c r="W182" s="102"/>
      <c r="X182" s="102"/>
      <c r="Y182" s="102"/>
      <c r="Z182" s="102"/>
      <c r="AA182" s="99"/>
    </row>
    <row r="183" spans="1:27" s="103" customFormat="1" x14ac:dyDescent="0.2">
      <c r="A183" s="94">
        <v>183</v>
      </c>
      <c r="B183" s="140" t="s">
        <v>394</v>
      </c>
      <c r="C183" s="95" t="s">
        <v>395</v>
      </c>
      <c r="D183" s="96"/>
      <c r="E183" s="96"/>
      <c r="F183" s="96"/>
      <c r="G183" s="113"/>
      <c r="H183" s="134" t="s">
        <v>62</v>
      </c>
      <c r="I183" s="97"/>
      <c r="J183" s="98"/>
      <c r="K183" s="99"/>
      <c r="L183" s="100" t="s">
        <v>62</v>
      </c>
      <c r="M183" s="101" t="s">
        <v>96</v>
      </c>
      <c r="N183" s="101" t="s">
        <v>97</v>
      </c>
      <c r="O183" s="102"/>
      <c r="P183" s="102"/>
      <c r="Q183" s="102"/>
      <c r="R183" s="102"/>
      <c r="S183" s="102"/>
      <c r="T183" s="102"/>
      <c r="U183" s="102"/>
      <c r="V183" s="102"/>
      <c r="W183" s="102"/>
      <c r="X183" s="102"/>
      <c r="Y183" s="104"/>
      <c r="Z183" s="105"/>
    </row>
    <row r="184" spans="1:27" s="103" customFormat="1" x14ac:dyDescent="0.2">
      <c r="A184" s="94">
        <v>184</v>
      </c>
      <c r="B184" s="140" t="s">
        <v>396</v>
      </c>
      <c r="C184" s="95" t="s">
        <v>397</v>
      </c>
      <c r="D184" s="96"/>
      <c r="E184" s="96"/>
      <c r="F184" s="96"/>
      <c r="G184" s="135" t="s">
        <v>69</v>
      </c>
      <c r="H184" s="129" t="s">
        <v>62</v>
      </c>
      <c r="I184" s="97"/>
      <c r="J184" s="98"/>
      <c r="K184" s="99"/>
      <c r="L184" s="100" t="s">
        <v>62</v>
      </c>
      <c r="M184" s="101" t="s">
        <v>216</v>
      </c>
      <c r="N184" s="101" t="s">
        <v>217</v>
      </c>
      <c r="O184" s="102"/>
      <c r="P184" s="102"/>
      <c r="Q184" s="102"/>
      <c r="R184" s="102"/>
      <c r="S184" s="102"/>
      <c r="T184" s="102"/>
      <c r="U184" s="102"/>
      <c r="V184" s="102"/>
      <c r="W184" s="102"/>
      <c r="X184" s="102"/>
      <c r="Y184" s="102"/>
      <c r="Z184" s="102"/>
      <c r="AA184" s="99"/>
    </row>
    <row r="185" spans="1:27" s="103" customFormat="1" ht="22.5" x14ac:dyDescent="0.2">
      <c r="A185" s="94">
        <v>185</v>
      </c>
      <c r="B185" s="140" t="s">
        <v>398</v>
      </c>
      <c r="C185" s="95" t="s">
        <v>399</v>
      </c>
      <c r="D185" s="96"/>
      <c r="E185" s="96"/>
      <c r="F185" s="96"/>
      <c r="G185" s="113"/>
      <c r="H185" s="134" t="s">
        <v>62</v>
      </c>
      <c r="I185" s="97"/>
      <c r="J185" s="98"/>
      <c r="K185" s="99"/>
      <c r="L185" s="100" t="s">
        <v>62</v>
      </c>
      <c r="M185" s="101" t="s">
        <v>400</v>
      </c>
      <c r="N185" s="101" t="s">
        <v>401</v>
      </c>
      <c r="O185" s="101" t="s">
        <v>435</v>
      </c>
      <c r="P185" s="101" t="s">
        <v>106</v>
      </c>
      <c r="Q185" s="102"/>
      <c r="R185" s="102"/>
      <c r="S185" s="102"/>
      <c r="T185" s="102"/>
      <c r="U185" s="102"/>
      <c r="V185" s="102"/>
      <c r="W185" s="102"/>
      <c r="X185" s="102"/>
      <c r="Y185" s="102"/>
      <c r="Z185" s="102"/>
      <c r="AA185" s="99"/>
    </row>
    <row r="186" spans="1:27" s="103" customFormat="1" x14ac:dyDescent="0.2">
      <c r="A186" s="94">
        <v>186</v>
      </c>
      <c r="B186" s="140" t="s">
        <v>402</v>
      </c>
      <c r="C186" s="95" t="s">
        <v>403</v>
      </c>
      <c r="D186" s="96"/>
      <c r="E186" s="96"/>
      <c r="F186" s="96"/>
      <c r="G186" s="113"/>
      <c r="H186" s="133" t="s">
        <v>62</v>
      </c>
      <c r="I186" s="97"/>
      <c r="J186" s="98"/>
      <c r="K186" s="99"/>
      <c r="L186" s="100" t="s">
        <v>62</v>
      </c>
      <c r="M186" s="101" t="s">
        <v>96</v>
      </c>
      <c r="N186" s="101" t="s">
        <v>97</v>
      </c>
      <c r="O186" s="102"/>
      <c r="P186" s="102"/>
      <c r="Q186" s="102"/>
      <c r="R186" s="102"/>
      <c r="S186" s="102"/>
      <c r="T186" s="102"/>
      <c r="U186" s="102"/>
      <c r="V186" s="102"/>
      <c r="W186" s="102"/>
      <c r="X186" s="102"/>
      <c r="Y186" s="104"/>
      <c r="Z186" s="105"/>
    </row>
    <row r="187" spans="1:27" s="103" customFormat="1" x14ac:dyDescent="0.2">
      <c r="A187" s="94">
        <v>187</v>
      </c>
      <c r="B187" s="140"/>
      <c r="C187" s="95" t="s">
        <v>404</v>
      </c>
      <c r="D187" s="96"/>
      <c r="E187" s="96"/>
      <c r="F187" s="96"/>
      <c r="G187" s="113"/>
      <c r="H187" s="133" t="s">
        <v>69</v>
      </c>
      <c r="I187" s="97"/>
      <c r="J187" s="98"/>
      <c r="K187" s="99"/>
      <c r="L187" s="102"/>
      <c r="M187" s="102"/>
      <c r="N187" s="102"/>
      <c r="O187" s="102"/>
      <c r="P187" s="102"/>
      <c r="Q187" s="102"/>
      <c r="R187" s="102"/>
      <c r="S187" s="102"/>
      <c r="T187" s="102"/>
      <c r="U187" s="102"/>
      <c r="V187" s="104"/>
      <c r="W187" s="105"/>
      <c r="X187" s="105"/>
      <c r="Y187" s="105"/>
      <c r="Z187" s="105"/>
    </row>
    <row r="188" spans="1:27" s="103" customFormat="1" x14ac:dyDescent="0.2">
      <c r="A188" s="94">
        <v>188</v>
      </c>
      <c r="B188" s="193"/>
      <c r="C188" s="170" t="s">
        <v>104</v>
      </c>
      <c r="D188" s="170"/>
      <c r="E188" s="170"/>
      <c r="F188" s="170"/>
      <c r="G188" s="170"/>
      <c r="H188" s="170"/>
      <c r="I188" s="170"/>
      <c r="J188" s="171"/>
      <c r="K188" s="99"/>
      <c r="L188" s="102"/>
      <c r="M188" s="102"/>
      <c r="N188" s="102"/>
      <c r="O188" s="102"/>
      <c r="P188" s="102"/>
      <c r="Q188" s="102"/>
      <c r="R188" s="102"/>
      <c r="S188" s="102"/>
      <c r="T188" s="102"/>
      <c r="U188" s="102"/>
      <c r="V188" s="102"/>
      <c r="W188" s="102"/>
      <c r="X188" s="102"/>
      <c r="Y188" s="102"/>
      <c r="Z188" s="102"/>
      <c r="AA188" s="99"/>
    </row>
    <row r="189" spans="1:27" s="103" customFormat="1" x14ac:dyDescent="0.2">
      <c r="A189" s="94">
        <v>189</v>
      </c>
      <c r="B189" s="140" t="s">
        <v>405</v>
      </c>
      <c r="C189" s="95" t="s">
        <v>406</v>
      </c>
      <c r="D189" s="96"/>
      <c r="E189" s="96"/>
      <c r="F189" s="96"/>
      <c r="G189" s="96"/>
      <c r="H189" s="128" t="s">
        <v>62</v>
      </c>
      <c r="I189" s="97"/>
      <c r="J189" s="98"/>
      <c r="K189" s="99"/>
      <c r="L189" s="100" t="s">
        <v>62</v>
      </c>
      <c r="M189" s="101" t="s">
        <v>96</v>
      </c>
      <c r="N189" s="101" t="s">
        <v>97</v>
      </c>
      <c r="O189" s="102"/>
      <c r="P189" s="102"/>
      <c r="Q189" s="102"/>
      <c r="R189" s="102"/>
      <c r="S189" s="102"/>
      <c r="T189" s="102"/>
      <c r="U189" s="102"/>
      <c r="V189" s="102"/>
      <c r="W189" s="102"/>
      <c r="X189" s="102"/>
      <c r="Y189" s="104"/>
      <c r="Z189" s="105"/>
    </row>
    <row r="190" spans="1:27" s="103" customFormat="1" x14ac:dyDescent="0.2">
      <c r="A190" s="94">
        <v>190</v>
      </c>
      <c r="B190" s="140" t="s">
        <v>407</v>
      </c>
      <c r="C190" s="95" t="s">
        <v>408</v>
      </c>
      <c r="D190" s="96"/>
      <c r="E190" s="96"/>
      <c r="F190" s="96"/>
      <c r="G190" s="96"/>
      <c r="H190" s="128" t="s">
        <v>62</v>
      </c>
      <c r="I190" s="97"/>
      <c r="J190" s="98"/>
      <c r="K190" s="99"/>
      <c r="L190" s="100" t="s">
        <v>62</v>
      </c>
      <c r="M190" s="101" t="s">
        <v>96</v>
      </c>
      <c r="N190" s="101" t="s">
        <v>97</v>
      </c>
      <c r="O190" s="102"/>
      <c r="P190" s="102"/>
      <c r="Q190" s="102"/>
      <c r="R190" s="102"/>
      <c r="S190" s="102"/>
      <c r="T190" s="102"/>
      <c r="U190" s="102"/>
      <c r="V190" s="102"/>
      <c r="W190" s="102"/>
      <c r="X190" s="102"/>
      <c r="Y190" s="104"/>
      <c r="Z190" s="105"/>
    </row>
    <row r="191" spans="1:27" s="103" customFormat="1" x14ac:dyDescent="0.2">
      <c r="A191" s="94">
        <v>191</v>
      </c>
      <c r="B191" s="140">
        <v>11.3</v>
      </c>
      <c r="C191" s="95" t="s">
        <v>409</v>
      </c>
      <c r="D191" s="96"/>
      <c r="E191" s="96"/>
      <c r="F191" s="96"/>
      <c r="G191" s="96"/>
      <c r="H191" s="128" t="s">
        <v>62</v>
      </c>
      <c r="I191" s="97"/>
      <c r="J191" s="98"/>
      <c r="K191" s="99"/>
      <c r="L191" s="100" t="s">
        <v>62</v>
      </c>
      <c r="M191" s="101" t="s">
        <v>96</v>
      </c>
      <c r="N191" s="101" t="s">
        <v>97</v>
      </c>
      <c r="O191" s="102"/>
      <c r="P191" s="102"/>
      <c r="Q191" s="102"/>
      <c r="R191" s="102"/>
      <c r="S191" s="102"/>
      <c r="T191" s="102"/>
      <c r="U191" s="102"/>
      <c r="V191" s="102"/>
      <c r="W191" s="102"/>
      <c r="X191" s="102"/>
      <c r="Y191" s="104"/>
      <c r="Z191" s="105"/>
    </row>
    <row r="192" spans="1:27" s="103" customFormat="1" x14ac:dyDescent="0.2">
      <c r="A192" s="94">
        <v>192</v>
      </c>
      <c r="B192" s="140">
        <v>11.1</v>
      </c>
      <c r="C192" s="95" t="s">
        <v>410</v>
      </c>
      <c r="D192" s="96"/>
      <c r="E192" s="96"/>
      <c r="F192" s="96"/>
      <c r="G192" s="96"/>
      <c r="H192" s="128" t="s">
        <v>62</v>
      </c>
      <c r="I192" s="97"/>
      <c r="J192" s="98"/>
      <c r="K192" s="99"/>
      <c r="L192" s="100" t="s">
        <v>62</v>
      </c>
      <c r="M192" s="101" t="s">
        <v>411</v>
      </c>
      <c r="N192" s="101" t="s">
        <v>412</v>
      </c>
      <c r="O192" s="101" t="s">
        <v>97</v>
      </c>
      <c r="P192" s="102"/>
      <c r="Q192" s="102"/>
      <c r="R192" s="102"/>
      <c r="S192" s="102"/>
      <c r="T192" s="102"/>
      <c r="U192" s="102"/>
      <c r="V192" s="102"/>
      <c r="W192" s="102"/>
      <c r="X192" s="102"/>
      <c r="Y192" s="102"/>
      <c r="Z192" s="104"/>
    </row>
    <row r="193" spans="1:29" s="103" customFormat="1" x14ac:dyDescent="0.2">
      <c r="A193" s="94">
        <v>193</v>
      </c>
      <c r="B193" s="140">
        <v>11.4</v>
      </c>
      <c r="C193" s="95" t="s">
        <v>413</v>
      </c>
      <c r="D193" s="96"/>
      <c r="E193" s="96"/>
      <c r="F193" s="96"/>
      <c r="G193" s="96"/>
      <c r="H193" s="128" t="s">
        <v>62</v>
      </c>
      <c r="I193" s="97"/>
      <c r="J193" s="98"/>
      <c r="K193" s="99"/>
      <c r="L193" s="100" t="s">
        <v>62</v>
      </c>
      <c r="M193" s="101" t="s">
        <v>96</v>
      </c>
      <c r="N193" s="101" t="s">
        <v>97</v>
      </c>
      <c r="O193" s="102"/>
      <c r="P193" s="102"/>
      <c r="Q193" s="102"/>
      <c r="R193" s="102"/>
      <c r="S193" s="102"/>
      <c r="T193" s="102"/>
      <c r="U193" s="102"/>
      <c r="V193" s="102"/>
      <c r="W193" s="102"/>
      <c r="X193" s="102"/>
      <c r="Y193" s="104"/>
      <c r="Z193" s="105"/>
    </row>
    <row r="194" spans="1:29" s="103" customFormat="1" x14ac:dyDescent="0.2">
      <c r="A194" s="94">
        <v>194</v>
      </c>
      <c r="B194" s="140">
        <v>8.8000000000000007</v>
      </c>
      <c r="C194" s="95" t="s">
        <v>414</v>
      </c>
      <c r="D194" s="96"/>
      <c r="E194" s="96"/>
      <c r="F194" s="96"/>
      <c r="G194" s="96"/>
      <c r="H194" s="128" t="s">
        <v>62</v>
      </c>
      <c r="I194" s="97"/>
      <c r="J194" s="98"/>
      <c r="K194" s="99"/>
      <c r="L194" s="100" t="s">
        <v>62</v>
      </c>
      <c r="M194" s="101" t="s">
        <v>96</v>
      </c>
      <c r="N194" s="101" t="s">
        <v>97</v>
      </c>
      <c r="O194" s="102"/>
      <c r="P194" s="102"/>
      <c r="Q194" s="102"/>
      <c r="R194" s="102"/>
      <c r="S194" s="102"/>
      <c r="T194" s="102"/>
      <c r="U194" s="102"/>
      <c r="V194" s="102"/>
      <c r="W194" s="102"/>
      <c r="X194" s="102"/>
      <c r="Y194" s="104"/>
      <c r="Z194" s="105"/>
    </row>
    <row r="195" spans="1:29" s="103" customFormat="1" x14ac:dyDescent="0.2">
      <c r="A195" s="94">
        <v>195</v>
      </c>
      <c r="B195" s="193"/>
      <c r="C195" s="170" t="s">
        <v>415</v>
      </c>
      <c r="D195" s="170"/>
      <c r="E195" s="170"/>
      <c r="F195" s="170"/>
      <c r="G195" s="170"/>
      <c r="H195" s="170"/>
      <c r="I195" s="170"/>
      <c r="J195" s="171"/>
      <c r="K195" s="99"/>
      <c r="L195" s="102"/>
      <c r="M195" s="102"/>
      <c r="N195" s="102"/>
      <c r="O195" s="102"/>
      <c r="P195" s="102"/>
      <c r="Q195" s="102"/>
      <c r="R195" s="102"/>
      <c r="S195" s="102"/>
      <c r="T195" s="102"/>
      <c r="U195" s="102"/>
      <c r="V195" s="102"/>
      <c r="W195" s="102"/>
      <c r="X195" s="102"/>
      <c r="Y195" s="102"/>
      <c r="Z195" s="102"/>
      <c r="AA195" s="99"/>
    </row>
    <row r="196" spans="1:29" s="103" customFormat="1" x14ac:dyDescent="0.2">
      <c r="A196" s="94">
        <v>196</v>
      </c>
      <c r="B196" s="140" t="s">
        <v>416</v>
      </c>
      <c r="C196" s="95" t="s">
        <v>417</v>
      </c>
      <c r="D196" s="96"/>
      <c r="E196" s="96"/>
      <c r="F196" s="96"/>
      <c r="G196" s="113"/>
      <c r="H196" s="133" t="s">
        <v>69</v>
      </c>
      <c r="I196" s="97"/>
      <c r="J196" s="98"/>
      <c r="K196" s="99"/>
      <c r="L196" s="102"/>
      <c r="M196" s="102"/>
      <c r="N196" s="102"/>
      <c r="O196" s="102"/>
      <c r="P196" s="102"/>
      <c r="Q196" s="102"/>
      <c r="R196" s="102"/>
      <c r="S196" s="102"/>
      <c r="T196" s="102"/>
      <c r="U196" s="102"/>
      <c r="V196" s="104"/>
      <c r="W196" s="105"/>
      <c r="X196" s="105"/>
      <c r="Y196" s="105"/>
      <c r="Z196" s="105"/>
    </row>
    <row r="197" spans="1:29" s="103" customFormat="1" x14ac:dyDescent="0.2">
      <c r="A197" s="94">
        <v>197</v>
      </c>
      <c r="B197" s="140" t="s">
        <v>418</v>
      </c>
      <c r="C197" s="95" t="s">
        <v>419</v>
      </c>
      <c r="D197" s="96"/>
      <c r="E197" s="96"/>
      <c r="F197" s="96"/>
      <c r="G197" s="113"/>
      <c r="H197" s="133" t="s">
        <v>62</v>
      </c>
      <c r="I197" s="97"/>
      <c r="J197" s="98"/>
      <c r="K197" s="99"/>
      <c r="L197" s="100" t="s">
        <v>62</v>
      </c>
      <c r="M197" s="101" t="s">
        <v>420</v>
      </c>
      <c r="N197" s="101" t="s">
        <v>421</v>
      </c>
      <c r="O197" s="102"/>
      <c r="P197" s="102"/>
      <c r="Q197" s="102"/>
      <c r="R197" s="102"/>
      <c r="S197" s="102"/>
      <c r="T197" s="102"/>
      <c r="U197" s="102"/>
      <c r="V197" s="102"/>
      <c r="W197" s="102"/>
      <c r="X197" s="102"/>
      <c r="Y197" s="104"/>
      <c r="Z197" s="105"/>
    </row>
    <row r="198" spans="1:29" s="103" customFormat="1" x14ac:dyDescent="0.2">
      <c r="A198" s="94">
        <v>198</v>
      </c>
      <c r="B198" s="140" t="s">
        <v>422</v>
      </c>
      <c r="C198" s="95" t="s">
        <v>423</v>
      </c>
      <c r="D198" s="96"/>
      <c r="E198" s="96"/>
      <c r="F198" s="96"/>
      <c r="G198" s="113"/>
      <c r="H198" s="133" t="s">
        <v>62</v>
      </c>
      <c r="I198" s="97"/>
      <c r="J198" s="98"/>
      <c r="K198" s="99"/>
      <c r="L198" s="100" t="s">
        <v>62</v>
      </c>
      <c r="M198" s="101" t="s">
        <v>424</v>
      </c>
      <c r="N198" s="101" t="s">
        <v>425</v>
      </c>
      <c r="O198" s="102"/>
      <c r="P198" s="102"/>
      <c r="Q198" s="102"/>
      <c r="R198" s="102"/>
      <c r="S198" s="102"/>
      <c r="T198" s="102"/>
      <c r="U198" s="102"/>
      <c r="V198" s="102"/>
      <c r="W198" s="102"/>
      <c r="X198" s="102"/>
      <c r="Y198" s="104"/>
      <c r="Z198" s="105"/>
    </row>
    <row r="199" spans="1:29" s="103" customFormat="1" ht="13.5" thickBot="1" x14ac:dyDescent="0.25">
      <c r="A199" s="108">
        <v>199</v>
      </c>
      <c r="B199" s="194" t="s">
        <v>422</v>
      </c>
      <c r="C199" s="109" t="s">
        <v>426</v>
      </c>
      <c r="D199" s="110"/>
      <c r="E199" s="110"/>
      <c r="F199" s="110"/>
      <c r="G199" s="136" t="s">
        <v>69</v>
      </c>
      <c r="H199" s="137" t="s">
        <v>62</v>
      </c>
      <c r="I199" s="111"/>
      <c r="J199" s="112"/>
      <c r="K199" s="99"/>
      <c r="L199" s="100" t="s">
        <v>62</v>
      </c>
      <c r="M199" s="101" t="s">
        <v>427</v>
      </c>
      <c r="N199" s="101" t="s">
        <v>428</v>
      </c>
      <c r="O199" s="101" t="s">
        <v>99</v>
      </c>
      <c r="P199" s="101" t="s">
        <v>429</v>
      </c>
      <c r="Q199" s="102"/>
      <c r="R199" s="102"/>
      <c r="S199" s="102"/>
      <c r="T199" s="102"/>
      <c r="U199" s="102"/>
      <c r="V199" s="102"/>
      <c r="W199" s="102"/>
      <c r="X199" s="102"/>
      <c r="Y199" s="102"/>
      <c r="Z199" s="102"/>
      <c r="AA199" s="106"/>
      <c r="AB199" s="106"/>
      <c r="AC199" s="99"/>
    </row>
  </sheetData>
  <dataConsolidate/>
  <mergeCells count="13">
    <mergeCell ref="B1:I1"/>
    <mergeCell ref="C195:J195"/>
    <mergeCell ref="D4:H4"/>
    <mergeCell ref="C2:I2"/>
    <mergeCell ref="C3:I3"/>
    <mergeCell ref="C84:J84"/>
    <mergeCell ref="C141:J141"/>
    <mergeCell ref="C29:J29"/>
    <mergeCell ref="C46:J46"/>
    <mergeCell ref="C129:J129"/>
    <mergeCell ref="C188:J188"/>
    <mergeCell ref="C5:J5"/>
    <mergeCell ref="C170:J170"/>
  </mergeCells>
  <dataValidations count="141">
    <dataValidation type="list" showInputMessage="1" showErrorMessage="1" sqref="H10" xr:uid="{4242CB8A-6706-48AF-818B-EF36825E46F2}">
      <formula1>$L$10:$P$10</formula1>
    </dataValidation>
    <dataValidation type="list" errorStyle="warning" showInputMessage="1" showErrorMessage="1" sqref="H12" xr:uid="{1B7BD006-21FF-4C21-905A-AA7484DDD9ED}">
      <formula1>$L$12:$O$12</formula1>
    </dataValidation>
    <dataValidation type="list" showInputMessage="1" showErrorMessage="1" sqref="H13" xr:uid="{0C2FF4D4-5271-4B23-811F-24E8C6FBB432}">
      <formula1>$L$13:$N$13</formula1>
    </dataValidation>
    <dataValidation type="list" showInputMessage="1" showErrorMessage="1" sqref="H14" xr:uid="{936422A3-0837-45C6-987C-B05BF8C6F3BB}">
      <formula1>$L$14:$N$14</formula1>
    </dataValidation>
    <dataValidation type="list" showInputMessage="1" showErrorMessage="1" sqref="H16" xr:uid="{7B693497-C66C-49DA-971E-1D536A7D8B3C}">
      <formula1>$L$16:$N$16</formula1>
    </dataValidation>
    <dataValidation type="list" showInputMessage="1" showErrorMessage="1" sqref="H17" xr:uid="{06FB5145-3401-49C6-87F1-DE0CBC28D639}">
      <formula1>$L$17:$N$17</formula1>
    </dataValidation>
    <dataValidation type="list" showInputMessage="1" showErrorMessage="1" sqref="H18" xr:uid="{454058CF-F329-4876-9A58-02A3E7273A8E}">
      <formula1>$L$18:$N$18</formula1>
    </dataValidation>
    <dataValidation type="list" showInputMessage="1" showErrorMessage="1" sqref="H20" xr:uid="{E575B156-B153-4257-88A5-80BD46704411}">
      <formula1>$L$20:$N$20</formula1>
    </dataValidation>
    <dataValidation type="list" showInputMessage="1" showErrorMessage="1" sqref="H22" xr:uid="{7F07AEAF-3036-4C13-873F-00FF217D1FD7}">
      <formula1>$L$22:$N$22</formula1>
    </dataValidation>
    <dataValidation type="list" showInputMessage="1" showErrorMessage="1" sqref="H23" xr:uid="{0EFA2300-0A03-4C28-9903-CBC163050F4E}">
      <formula1>$L$23:$N$23</formula1>
    </dataValidation>
    <dataValidation type="list" showInputMessage="1" showErrorMessage="1" sqref="D24 H24" xr:uid="{BC1B28FE-FDB4-460E-857F-26C2E9AA43C8}">
      <formula1>$L$24:$N$24</formula1>
    </dataValidation>
    <dataValidation type="list" showInputMessage="1" showErrorMessage="1" sqref="G24" xr:uid="{3382F5D5-83BF-4AD5-89F7-A65B9CA440B3}">
      <formula1>$O$24:$Q$24</formula1>
    </dataValidation>
    <dataValidation type="list" showInputMessage="1" showErrorMessage="1" sqref="D25" xr:uid="{60EC0E59-3526-43D3-A1F8-1526111BEF40}">
      <formula1>$L$25:$N$25</formula1>
    </dataValidation>
    <dataValidation type="list" showInputMessage="1" showErrorMessage="1" sqref="G25" xr:uid="{493C9B0B-E68A-4798-BBF9-7661EC87E2BE}">
      <formula1>$O$25:$Q$25</formula1>
    </dataValidation>
    <dataValidation type="list" showInputMessage="1" showErrorMessage="1" sqref="H27" xr:uid="{61246DFD-8417-4044-A5C1-83A7A2681885}">
      <formula1>$L$27:$N$27</formula1>
    </dataValidation>
    <dataValidation type="list" showInputMessage="1" showErrorMessage="1" sqref="H28" xr:uid="{FD7A0D51-1753-45CE-B01B-11DF97FCEB2D}">
      <formula1>$L$28:$N$28</formula1>
    </dataValidation>
    <dataValidation type="list" showInputMessage="1" showErrorMessage="1" sqref="H29" xr:uid="{70492697-D036-4827-9373-C14450DD0D2A}">
      <formula1>$L$29:$N$29</formula1>
    </dataValidation>
    <dataValidation type="list" showInputMessage="1" showErrorMessage="1" sqref="H30" xr:uid="{629F6A83-CE9C-4A4B-A51E-D4805B0E4E9A}">
      <formula1>$L$30:$N$30</formula1>
    </dataValidation>
    <dataValidation type="list" showInputMessage="1" showErrorMessage="1" sqref="H44" xr:uid="{33E68DF6-D146-4E40-91BE-52CEFD6FD9A7}">
      <formula1>$L$44:$N$44</formula1>
    </dataValidation>
    <dataValidation type="list" showInputMessage="1" showErrorMessage="1" sqref="H58" xr:uid="{A07247E4-E25F-4B78-9C85-8452B92DB74A}">
      <formula1>$L$58:$N$58</formula1>
    </dataValidation>
    <dataValidation type="list" showInputMessage="1" showErrorMessage="1" sqref="H59" xr:uid="{AC125055-8CB7-499A-ACB0-85ECB8611054}">
      <formula1>$L$59:$N$59</formula1>
    </dataValidation>
    <dataValidation type="list" showInputMessage="1" showErrorMessage="1" sqref="H61" xr:uid="{87DB63AA-E022-4364-A313-03FAC03E64E7}">
      <formula1>$L$61:$N$61</formula1>
    </dataValidation>
    <dataValidation type="list" showInputMessage="1" showErrorMessage="1" sqref="H65" xr:uid="{1ABD99D6-D2D0-4573-8333-D0DA5323362B}">
      <formula1>$L$65:$N$65</formula1>
    </dataValidation>
    <dataValidation type="list" showInputMessage="1" showErrorMessage="1" sqref="H68" xr:uid="{CAE4C693-2D18-4EC2-9347-EC12D5766F60}">
      <formula1>$L$68:$N$68</formula1>
    </dataValidation>
    <dataValidation type="list" showInputMessage="1" showErrorMessage="1" sqref="H73" xr:uid="{B10B9649-8077-4E06-BC25-017B44AE3006}">
      <formula1>$L$73:$P$73</formula1>
    </dataValidation>
    <dataValidation type="list" showInputMessage="1" showErrorMessage="1" sqref="H75" xr:uid="{D6AB0D6D-3935-4E0F-A839-E8171912D088}">
      <formula1>$L$75:$N$75</formula1>
    </dataValidation>
    <dataValidation type="list" showInputMessage="1" showErrorMessage="1" sqref="H76" xr:uid="{59103D7F-D495-462C-A9CD-9CCFF8CC6426}">
      <formula1>$L$76:$N$76</formula1>
    </dataValidation>
    <dataValidation type="list" showInputMessage="1" showErrorMessage="1" sqref="H81" xr:uid="{75521956-0BBC-4F19-81F5-A132C5EDD30A}">
      <formula1>$L$81:$N$81</formula1>
    </dataValidation>
    <dataValidation type="list" showInputMessage="1" showErrorMessage="1" sqref="H86" xr:uid="{6C882DB3-1E27-4C86-9759-DFCA718CE213}">
      <formula1>$L$86:$N$86</formula1>
    </dataValidation>
    <dataValidation type="list" showInputMessage="1" showErrorMessage="1" sqref="H88" xr:uid="{463C9379-6564-4C92-B9E2-0A8D9395CFC5}">
      <formula1>$L$88:$N$88</formula1>
    </dataValidation>
    <dataValidation type="list" showInputMessage="1" showErrorMessage="1" sqref="H89" xr:uid="{5094F8BB-B339-4CE6-AFB0-7BD68E2EAF6B}">
      <formula1>$L$89:$N$89</formula1>
    </dataValidation>
    <dataValidation type="list" showInputMessage="1" showErrorMessage="1" sqref="G96" xr:uid="{7B08375E-2E05-448C-ADE8-993581D31477}">
      <formula1>$L$96:$N$96</formula1>
    </dataValidation>
    <dataValidation type="list" showInputMessage="1" showErrorMessage="1" sqref="H98" xr:uid="{BE499E45-1F77-4B07-B82F-5ED62E5D268C}">
      <formula1>$L$98:$N$98</formula1>
    </dataValidation>
    <dataValidation type="list" showInputMessage="1" showErrorMessage="1" sqref="H102" xr:uid="{0C10B790-0C46-4B35-94D3-8966C4988693}">
      <formula1>$L$102:$N$102</formula1>
    </dataValidation>
    <dataValidation type="list" showInputMessage="1" showErrorMessage="1" sqref="H106" xr:uid="{66979942-B235-4F7B-B495-EA83648AFF40}">
      <formula1>$L$106:$N$106</formula1>
    </dataValidation>
    <dataValidation type="list" showInputMessage="1" showErrorMessage="1" sqref="H107" xr:uid="{5E3809D9-A829-4BF5-90A3-613C80E5EC42}">
      <formula1>$L$107:$O$107</formula1>
    </dataValidation>
    <dataValidation type="list" showInputMessage="1" showErrorMessage="1" sqref="H108" xr:uid="{FC013BB1-05C4-443C-9F7C-98410FF0B8D1}">
      <formula1>$L$108:$N$108</formula1>
    </dataValidation>
    <dataValidation type="list" showInputMessage="1" showErrorMessage="1" sqref="H110" xr:uid="{5B9560DC-2BF7-4C51-B5B8-0B3479E7B2D4}">
      <formula1>$L$110:$N$110</formula1>
    </dataValidation>
    <dataValidation type="list" showInputMessage="1" showErrorMessage="1" sqref="H111" xr:uid="{280DA3E9-F516-4632-A96B-FC366BC09C3F}">
      <formula1>$L$111:$N$111</formula1>
    </dataValidation>
    <dataValidation type="list" showInputMessage="1" showErrorMessage="1" sqref="H116" xr:uid="{CB24D262-2787-408F-B48E-A92145A36947}">
      <formula1>$L$116:$N$116</formula1>
    </dataValidation>
    <dataValidation type="list" showInputMessage="1" showErrorMessage="1" sqref="H117" xr:uid="{5868E0B2-A127-4035-B45F-D57F613AECB6}">
      <formula1>$L$117:$N$117</formula1>
    </dataValidation>
    <dataValidation type="list" showInputMessage="1" showErrorMessage="1" sqref="H120" xr:uid="{A047D6C1-2EE1-48D5-B803-D8DE43DC9502}">
      <formula1>$L$120:$N$120</formula1>
    </dataValidation>
    <dataValidation type="list" showInputMessage="1" showErrorMessage="1" sqref="H122" xr:uid="{ABD91490-EEE2-405B-9B93-B84223131545}">
      <formula1>$L$122:$N$122</formula1>
    </dataValidation>
    <dataValidation type="list" showInputMessage="1" showErrorMessage="1" sqref="H126" xr:uid="{78BAB60D-4721-49C1-B0EA-294DEC3A086D}">
      <formula1>$L$126:$N$126</formula1>
    </dataValidation>
    <dataValidation type="list" showInputMessage="1" showErrorMessage="1" sqref="H139" xr:uid="{1808FC02-8A87-468F-ABBC-0935BB02A6AA}">
      <formula1>$L$139:$P$139</formula1>
    </dataValidation>
    <dataValidation type="list" showInputMessage="1" showErrorMessage="1" sqref="H159" xr:uid="{54A123B0-2DFC-4B08-A2F3-7B2142305A6E}">
      <formula1>$L$159:$N$159</formula1>
    </dataValidation>
    <dataValidation type="list" showInputMessage="1" showErrorMessage="1" sqref="H160" xr:uid="{98092554-B12D-4A60-A539-B1F01AB335FE}">
      <formula1>$L$160:$N$160</formula1>
    </dataValidation>
    <dataValidation type="list" showInputMessage="1" showErrorMessage="1" sqref="H161" xr:uid="{1D39EFDF-F788-41C2-AF27-4AF93E75D6AC}">
      <formula1>$L$161:$N$161</formula1>
    </dataValidation>
    <dataValidation type="list" showInputMessage="1" showErrorMessage="1" sqref="H163" xr:uid="{BF075947-99DF-4D67-A2AE-256B66B20A9E}">
      <formula1>$L$163:$N$163</formula1>
    </dataValidation>
    <dataValidation type="list" showInputMessage="1" showErrorMessage="1" sqref="H164" xr:uid="{8DCEA325-CA78-4ED0-A046-6C90E167CF7C}">
      <formula1>$L$164:$N$164</formula1>
    </dataValidation>
    <dataValidation type="list" showInputMessage="1" showErrorMessage="1" sqref="H165" xr:uid="{3F21640C-69C7-41EB-A044-DDC0A4F74ADB}">
      <formula1>$L$165:$N$165</formula1>
    </dataValidation>
    <dataValidation type="list" showInputMessage="1" showErrorMessage="1" sqref="H166" xr:uid="{D34C7FD7-0CD3-4DDF-A427-3CE7946DED9A}">
      <formula1>$L$166:$N$166</formula1>
    </dataValidation>
    <dataValidation type="list" showInputMessage="1" showErrorMessage="1" sqref="H167" xr:uid="{AAA482B6-C459-4C48-B100-2D71C0FB156D}">
      <formula1>$L$167:$N$167</formula1>
    </dataValidation>
    <dataValidation type="list" showInputMessage="1" showErrorMessage="1" sqref="H168" xr:uid="{C784A7D1-A41C-4366-AB37-E5DA72DA912C}">
      <formula1>$L$168:$N$168</formula1>
    </dataValidation>
    <dataValidation type="list" showInputMessage="1" showErrorMessage="1" sqref="H169" xr:uid="{A487886E-EBD1-470D-BAE8-ECD1BBCB2E62}">
      <formula1>$L$169:$N$169</formula1>
    </dataValidation>
    <dataValidation type="list" showInputMessage="1" showErrorMessage="1" sqref="H172" xr:uid="{35AD1D8F-064A-470E-B571-A7E8AADB23C0}">
      <formula1>$L$172:$O$172</formula1>
    </dataValidation>
    <dataValidation type="list" showInputMessage="1" showErrorMessage="1" sqref="H6" xr:uid="{A5033730-B1A2-4FCA-AC9F-92BBA6ABA7F6}">
      <formula1>$L$6:$P$6</formula1>
    </dataValidation>
    <dataValidation type="list" showInputMessage="1" showErrorMessage="1" sqref="H7" xr:uid="{02D07E5F-2AC4-4052-9490-6C4EC5FB7D10}">
      <formula1>$L$7:$O$7</formula1>
    </dataValidation>
    <dataValidation type="list" showInputMessage="1" showErrorMessage="1" sqref="H15" xr:uid="{8B77B82F-094A-4F20-B537-EDC553EF710A}">
      <formula1>$L$15:$N$15</formula1>
    </dataValidation>
    <dataValidation type="list" showInputMessage="1" showErrorMessage="1" sqref="H32" xr:uid="{0AADF94C-5D2C-4731-96BD-B1DC61291F77}">
      <formula1>$L$32:$N$32</formula1>
    </dataValidation>
    <dataValidation type="list" showInputMessage="1" showErrorMessage="1" sqref="H34" xr:uid="{2A5686F1-F744-486F-A6A1-0CA18A6A813C}">
      <formula1>$L$34:$N$34</formula1>
    </dataValidation>
    <dataValidation type="list" showInputMessage="1" showErrorMessage="1" sqref="H36" xr:uid="{6AF9A939-EAF5-46BE-886C-0A92E2085776}">
      <formula1>$L$36:$N$36</formula1>
    </dataValidation>
    <dataValidation type="list" showInputMessage="1" showErrorMessage="1" sqref="H38" xr:uid="{17E93327-2019-48EE-813A-7210F736F970}">
      <formula1>$L$38:$N$38</formula1>
    </dataValidation>
    <dataValidation type="list" showInputMessage="1" showErrorMessage="1" sqref="H40" xr:uid="{4DFEFA6E-39D3-4D1A-91BF-72E3BD4F9EBC}">
      <formula1>$L$40:$N$40</formula1>
    </dataValidation>
    <dataValidation type="list" allowBlank="1" showInputMessage="1" showErrorMessage="1" sqref="H42" xr:uid="{651928A0-AE77-4D9E-A93C-D1123BDC6BB2}">
      <formula1>$L$42:$N$42</formula1>
    </dataValidation>
    <dataValidation type="list" showInputMessage="1" showErrorMessage="1" sqref="H47" xr:uid="{A30AB0F7-F33C-46CD-84E7-901EB29DD334}">
      <formula1>$L$47:$N$47</formula1>
    </dataValidation>
    <dataValidation type="list" showInputMessage="1" showErrorMessage="1" sqref="H50" xr:uid="{973DABC9-A558-4561-B50C-D01BA8605782}">
      <formula1>$L$50:$N$50</formula1>
    </dataValidation>
    <dataValidation type="list" showInputMessage="1" showErrorMessage="1" sqref="H53" xr:uid="{33EFA040-C068-42FF-B730-C30BE43203CF}">
      <formula1>$L$53:$N$53</formula1>
    </dataValidation>
    <dataValidation type="list" showInputMessage="1" showErrorMessage="1" sqref="H56" xr:uid="{DE806A85-2DEF-4800-A34B-4BEF55EF9E56}">
      <formula1>$L$56:$N$56</formula1>
    </dataValidation>
    <dataValidation type="list" showInputMessage="1" showErrorMessage="1" sqref="H63" xr:uid="{64CF3FF5-2444-4681-AC56-67EECC91064C}">
      <formula1>$L$63:$Q$63</formula1>
    </dataValidation>
    <dataValidation type="list" showInputMessage="1" showErrorMessage="1" sqref="H64" xr:uid="{1234A879-294F-4083-9DFE-2113C5049F81}">
      <formula1>$L$64:$Q$64</formula1>
    </dataValidation>
    <dataValidation type="list" showInputMessage="1" showErrorMessage="1" sqref="H66" xr:uid="{02991FD0-DC75-47F0-853B-8F6A8475A244}">
      <formula1>$L$66:$N$66</formula1>
    </dataValidation>
    <dataValidation type="list" showInputMessage="1" showErrorMessage="1" sqref="H67" xr:uid="{F6AFA204-A6E1-434C-871A-F74920FD9735}">
      <formula1>$L$67:$N$67</formula1>
    </dataValidation>
    <dataValidation type="list" showInputMessage="1" showErrorMessage="1" sqref="H69" xr:uid="{60E90BA9-D438-410E-BDB3-253C473BE5ED}">
      <formula1>$L$69:$N$69</formula1>
    </dataValidation>
    <dataValidation type="list" showInputMessage="1" showErrorMessage="1" sqref="H71" xr:uid="{3C47109E-29F1-4707-B063-0E5351E9648A}">
      <formula1>$L$71:$Q$71</formula1>
    </dataValidation>
    <dataValidation type="list" showInputMessage="1" showErrorMessage="1" sqref="H72" xr:uid="{DA273FFB-B933-4D67-943D-B75935798485}">
      <formula1>$L$72:$N$72</formula1>
    </dataValidation>
    <dataValidation type="list" showInputMessage="1" showErrorMessage="1" sqref="H74" xr:uid="{D33A2348-FB4D-4488-B343-7C1122E8C674}">
      <formula1>$L$74:$O$74</formula1>
    </dataValidation>
    <dataValidation type="list" showInputMessage="1" showErrorMessage="1" sqref="H77" xr:uid="{06D58E56-169D-414A-94E7-C5EFBF194F75}">
      <formula1>$L$77:$N$77</formula1>
    </dataValidation>
    <dataValidation type="list" showInputMessage="1" showErrorMessage="1" sqref="H79" xr:uid="{C12FF24D-5DE2-4931-A58C-9302D9A24A33}">
      <formula1>$L$79:$N$79</formula1>
    </dataValidation>
    <dataValidation type="list" showInputMessage="1" showErrorMessage="1" sqref="H80" xr:uid="{754BCA9D-71E5-4E85-B7FB-2A1C9E2A7277}">
      <formula1>$L$80:$N$80</formula1>
    </dataValidation>
    <dataValidation type="list" showInputMessage="1" showErrorMessage="1" sqref="H82" xr:uid="{8EFFADB4-AA89-4338-8CC0-773B06A476F4}">
      <formula1>$N$82:$O$82</formula1>
    </dataValidation>
    <dataValidation type="list" showInputMessage="1" showErrorMessage="1" sqref="H83" xr:uid="{CB18503A-A2E8-48F3-B7BD-AFF02BA45AF3}">
      <formula1>$L$83:$P$83</formula1>
    </dataValidation>
    <dataValidation type="list" showInputMessage="1" showErrorMessage="1" sqref="H85" xr:uid="{6A61E5C4-6A5E-45C0-95B4-57125EF45E9C}">
      <formula1>$L$85:$N$85</formula1>
    </dataValidation>
    <dataValidation type="list" showInputMessage="1" showErrorMessage="1" sqref="H87" xr:uid="{D5A90F1A-4431-444C-923E-6C370898B3AF}">
      <formula1>$L$87:$N$87</formula1>
    </dataValidation>
    <dataValidation type="list" showInputMessage="1" showErrorMessage="1" sqref="H90" xr:uid="{DC819C0D-DF1E-4BF8-AF29-348553D1BC49}">
      <formula1>$L$90:$N$90</formula1>
    </dataValidation>
    <dataValidation type="list" showInputMessage="1" showErrorMessage="1" sqref="H91" xr:uid="{862A1C8F-3A74-4064-955A-A26233CA712B}">
      <formula1>$L$91:$N$91</formula1>
    </dataValidation>
    <dataValidation type="list" showInputMessage="1" showErrorMessage="1" sqref="H92" xr:uid="{93E1B2B7-D9BE-4FCF-94F5-4443EAB0F580}">
      <formula1>$L$92:$N$92</formula1>
    </dataValidation>
    <dataValidation type="list" showInputMessage="1" showErrorMessage="1" sqref="G93" xr:uid="{1CBF1333-4506-4EFE-9BBD-04D6893102C3}">
      <formula1>$L$93:$N$93</formula1>
    </dataValidation>
    <dataValidation type="list" showInputMessage="1" showErrorMessage="1" sqref="H94" xr:uid="{B39FDBE3-6B79-4BA4-9AFE-B64DE248F04B}">
      <formula1>$L$94:$N$94</formula1>
    </dataValidation>
    <dataValidation type="list" showInputMessage="1" showErrorMessage="1" sqref="H95" xr:uid="{C30C653D-1606-4022-A36D-3F2A4EA59525}">
      <formula1>$L$95:$N$95</formula1>
    </dataValidation>
    <dataValidation type="list" showInputMessage="1" showErrorMessage="1" sqref="H97" xr:uid="{A353051F-520C-4156-99F0-1836783CB847}">
      <formula1>$L$97:$N$97</formula1>
    </dataValidation>
    <dataValidation type="list" showInputMessage="1" showErrorMessage="1" sqref="H100" xr:uid="{E213E1DA-C734-48CA-9C4D-43D02BB08206}">
      <formula1>$L$100:$N$100</formula1>
    </dataValidation>
    <dataValidation type="list" showInputMessage="1" showErrorMessage="1" sqref="H101" xr:uid="{E5813583-493A-41B4-84A6-E6A8132096AA}">
      <formula1>$L$101:$N$101</formula1>
    </dataValidation>
    <dataValidation type="list" showInputMessage="1" showErrorMessage="1" sqref="H104" xr:uid="{9FDC6569-92AF-4B9F-B3E3-933461ABCC05}">
      <formula1>$L$104:$N$104</formula1>
    </dataValidation>
    <dataValidation type="list" showInputMessage="1" showErrorMessage="1" sqref="H105" xr:uid="{8F6A1422-295E-4D29-B939-8A920EAD6055}">
      <formula1>$L$105:$N$105</formula1>
    </dataValidation>
    <dataValidation type="list" showInputMessage="1" showErrorMessage="1" sqref="H109" xr:uid="{AA1D86A4-C465-4385-9F47-89F04192CD41}">
      <formula1>$L$109:$N$109</formula1>
    </dataValidation>
    <dataValidation type="list" showInputMessage="1" showErrorMessage="1" sqref="H112" xr:uid="{BAF90D56-199F-4080-A77A-89A736250B91}">
      <formula1>$L$112:$N$112</formula1>
    </dataValidation>
    <dataValidation type="list" showInputMessage="1" showErrorMessage="1" sqref="H113" xr:uid="{5C7BB4B4-0082-4CB5-8D87-B9D96DEB5F28}">
      <formula1>$L$113:$N$113</formula1>
    </dataValidation>
    <dataValidation type="list" showInputMessage="1" showErrorMessage="1" sqref="H114" xr:uid="{43495252-03A3-4069-A29E-65C1F4FE6AD6}">
      <formula1>$L$114:$N$114</formula1>
    </dataValidation>
    <dataValidation type="list" showInputMessage="1" showErrorMessage="1" sqref="H115" xr:uid="{A3C715B3-47DC-41B1-A139-C2FF6E69CA16}">
      <formula1>$L$115:$N$115</formula1>
    </dataValidation>
    <dataValidation type="list" showInputMessage="1" showErrorMessage="1" sqref="H118" xr:uid="{3CD1FDB7-708D-46F2-BAE0-A8FEA0098E1C}">
      <formula1>$L$118:$N$118</formula1>
    </dataValidation>
    <dataValidation type="list" showInputMessage="1" showErrorMessage="1" sqref="H121" xr:uid="{66CDDDAE-4BFD-492F-9F82-BF16A3D98233}">
      <formula1>$L$121:$N$121</formula1>
    </dataValidation>
    <dataValidation type="list" showInputMessage="1" showErrorMessage="1" sqref="H123" xr:uid="{998FEB38-C961-48D5-9431-01004FFCE209}">
      <formula1>$L$123:$O$123</formula1>
    </dataValidation>
    <dataValidation type="list" showInputMessage="1" showErrorMessage="1" sqref="H124" xr:uid="{D0408419-2B73-4809-AACC-A5C6A16ADA1A}">
      <formula1>$L$124:$N$124</formula1>
    </dataValidation>
    <dataValidation type="list" showInputMessage="1" showErrorMessage="1" sqref="H128" xr:uid="{237FA0D3-BA80-4151-8002-8D5273DD7FFD}">
      <formula1>$L$128:$N$128</formula1>
    </dataValidation>
    <dataValidation type="list" showInputMessage="1" showErrorMessage="1" sqref="H140" xr:uid="{9A6E709D-FB00-45C7-9B5D-EA243AAF8BFF}">
      <formula1>$L$140:$O$140</formula1>
    </dataValidation>
    <dataValidation type="list" showInputMessage="1" showErrorMessage="1" sqref="H142" xr:uid="{FF63BF0B-B501-4145-89F2-C8AED4A60CFF}">
      <formula1>$L$142:$P$142</formula1>
    </dataValidation>
    <dataValidation type="list" showInputMessage="1" showErrorMessage="1" sqref="H143" xr:uid="{7A8EF6CE-5865-4284-800D-7C7D143CA9F1}">
      <formula1>$L$143:$P$143</formula1>
    </dataValidation>
    <dataValidation type="list" showInputMessage="1" showErrorMessage="1" sqref="H144" xr:uid="{F659179A-E755-43A3-AF5E-ADF8AC6BF824}">
      <formula1>$L$144:$O$144</formula1>
    </dataValidation>
    <dataValidation type="list" showInputMessage="1" showErrorMessage="1" sqref="H145" xr:uid="{B2E99234-FA45-4355-981E-53F8D87FF255}">
      <formula1>$N$145:$O$145</formula1>
    </dataValidation>
    <dataValidation type="list" showInputMessage="1" showErrorMessage="1" sqref="H146" xr:uid="{10D221EC-94FD-4120-892D-E946E54F524B}">
      <formula1>$L$146:$Q$146</formula1>
    </dataValidation>
    <dataValidation type="list" showInputMessage="1" showErrorMessage="1" sqref="H147" xr:uid="{39C6676A-A574-48D4-958D-FBA4F48A8891}">
      <formula1>$L$147:$Q$147</formula1>
    </dataValidation>
    <dataValidation type="list" showInputMessage="1" showErrorMessage="1" sqref="H152" xr:uid="{B2DF00DA-6802-4B53-9D26-AD2096249414}">
      <formula1>$L$152:$N$152</formula1>
    </dataValidation>
    <dataValidation type="list" showInputMessage="1" showErrorMessage="1" sqref="H153" xr:uid="{E56438EF-4905-4F86-8E8D-439DF06E1F16}">
      <formula1>$L$153:$N$153</formula1>
    </dataValidation>
    <dataValidation type="list" showInputMessage="1" showErrorMessage="1" sqref="H154" xr:uid="{A1158DCB-9D3E-4BEE-8905-26619D809AA1}">
      <formula1>$L$154:$N$154</formula1>
    </dataValidation>
    <dataValidation type="list" showInputMessage="1" showErrorMessage="1" sqref="H155" xr:uid="{E1CD118A-AE9D-497A-9684-2EC129D6AD01}">
      <formula1>$L$155:$Q$155</formula1>
    </dataValidation>
    <dataValidation type="list" showInputMessage="1" showErrorMessage="1" sqref="H156" xr:uid="{086BC04F-291D-4B9A-ACFB-A21BA2E49C1B}">
      <formula1>$L$156:$N$156</formula1>
    </dataValidation>
    <dataValidation type="list" showInputMessage="1" showErrorMessage="1" sqref="H157" xr:uid="{93FCB404-F94C-4A43-9E37-F2C6F167F3B8}">
      <formula1>$L$157:$N$157</formula1>
    </dataValidation>
    <dataValidation type="list" showInputMessage="1" showErrorMessage="1" sqref="H158" xr:uid="{5E9B359D-E147-4B63-980E-6A87D9E1D1AE}">
      <formula1>$L$158:$N$158</formula1>
    </dataValidation>
    <dataValidation type="list" showInputMessage="1" showErrorMessage="1" sqref="H162" xr:uid="{B12AE681-AF34-4E54-9A40-B09D7400B935}">
      <formula1>$L$162:$N$162</formula1>
    </dataValidation>
    <dataValidation type="list" showInputMessage="1" showErrorMessage="1" sqref="H171" xr:uid="{3BF270BA-82BE-4F8D-8594-77DAC3713E8F}">
      <formula1>$L$171:$O$171</formula1>
    </dataValidation>
    <dataValidation type="list" showInputMessage="1" showErrorMessage="1" sqref="H173" xr:uid="{42ED5BB7-9600-4281-A806-6295364951B1}">
      <formula1>$L$173:$N$173</formula1>
    </dataValidation>
    <dataValidation type="list" allowBlank="1" showInputMessage="1" showErrorMessage="1" sqref="H174" xr:uid="{336BBD03-8570-4B00-8020-8EA6B986FF7C}">
      <formula1>$L$174:$N$174</formula1>
    </dataValidation>
    <dataValidation type="list" showInputMessage="1" showErrorMessage="1" sqref="H176" xr:uid="{14E44F1B-D62C-4860-A0AA-8DB98B03EDD6}">
      <formula1>$L$176:$O$176</formula1>
    </dataValidation>
    <dataValidation type="list" showInputMessage="1" showErrorMessage="1" sqref="H177" xr:uid="{B1D77BE9-4959-4349-BEA4-13556F670499}">
      <formula1>$L$177:$N$177</formula1>
    </dataValidation>
    <dataValidation type="list" showInputMessage="1" showErrorMessage="1" sqref="H180" xr:uid="{33364573-9595-4CFE-A400-75C4C1F95CAA}">
      <formula1>$L$180:$P$180</formula1>
    </dataValidation>
    <dataValidation type="list" showInputMessage="1" showErrorMessage="1" sqref="H181" xr:uid="{D6E8E491-8FCB-45CF-9CE9-66AECC99A89A}">
      <formula1>$L$181:$N$181</formula1>
    </dataValidation>
    <dataValidation type="list" showInputMessage="1" showErrorMessage="1" sqref="H182" xr:uid="{BB472704-D41F-40F0-B2CD-1CB9F8E7F13E}">
      <formula1>$L$182:$N$182</formula1>
    </dataValidation>
    <dataValidation type="list" showInputMessage="1" showErrorMessage="1" sqref="H183" xr:uid="{C07664D3-51DD-482E-BBB9-DD2760A2482B}">
      <formula1>$L$183:$N$183</formula1>
    </dataValidation>
    <dataValidation type="list" showInputMessage="1" showErrorMessage="1" sqref="H184" xr:uid="{F091CAEB-8E6D-4A16-901E-30A981747EA2}">
      <formula1>$L$184:$N$184</formula1>
    </dataValidation>
    <dataValidation type="list" showInputMessage="1" showErrorMessage="1" sqref="H185" xr:uid="{01F6436D-2852-495C-B2CB-C074A6FB3485}">
      <formula1>$L$185:$P$185</formula1>
    </dataValidation>
    <dataValidation type="list" showInputMessage="1" showErrorMessage="1" sqref="H186" xr:uid="{00AA4E49-5D9D-48C9-A43F-2B18EDE24827}">
      <formula1>$L$186:$N$186</formula1>
    </dataValidation>
    <dataValidation type="list" showInputMessage="1" showErrorMessage="1" sqref="H189" xr:uid="{D2AA9F78-2EB7-4910-94DB-444A08734F44}">
      <formula1>$L$189:$N$189</formula1>
    </dataValidation>
    <dataValidation type="list" showInputMessage="1" showErrorMessage="1" sqref="H190" xr:uid="{CB9A7D3E-E1E7-4927-92F5-D7F85A0CAB01}">
      <formula1>$L$190:$N$190</formula1>
    </dataValidation>
    <dataValidation type="list" showInputMessage="1" showErrorMessage="1" sqref="H191" xr:uid="{2B645B2F-4EEC-438A-BB54-519E0F7D868C}">
      <formula1>$L$191:$N$191</formula1>
    </dataValidation>
    <dataValidation type="list" showInputMessage="1" showErrorMessage="1" sqref="H192" xr:uid="{3CBF34ED-DB6F-4414-B31C-51FABB6AEA33}">
      <formula1>$L$192:$O$192</formula1>
    </dataValidation>
    <dataValidation type="list" showInputMessage="1" showErrorMessage="1" sqref="H193" xr:uid="{E84B83E8-F1DC-4620-B118-E5DE7E9E6833}">
      <formula1>$L$193:$N$193</formula1>
    </dataValidation>
    <dataValidation type="list" showInputMessage="1" showErrorMessage="1" sqref="H194" xr:uid="{3B635BB5-B221-452F-B2C5-860DBE691D7F}">
      <formula1>$L$194:$N$194</formula1>
    </dataValidation>
    <dataValidation type="list" showInputMessage="1" showErrorMessage="1" sqref="H197" xr:uid="{BC1635A7-117A-4C2F-A41C-1A2EFED45973}">
      <formula1>$L$197:$N$197</formula1>
    </dataValidation>
    <dataValidation type="list" showInputMessage="1" showErrorMessage="1" sqref="H198" xr:uid="{911D105B-FB6B-4E11-8F73-B07785864DA1}">
      <formula1>$L$198:$N$198</formula1>
    </dataValidation>
    <dataValidation type="list" showInputMessage="1" showErrorMessage="1" sqref="H199" xr:uid="{FB9748EB-DC8E-4A57-94A9-84F14E01DF6F}">
      <formula1>$L$199:$P$199</formula1>
    </dataValidation>
  </dataValidations>
  <printOptions horizontalCentered="1"/>
  <pageMargins left="0.19685039370078741" right="0.19685039370078741" top="0.47244094488188981" bottom="0.47244094488188981" header="0" footer="0.11811023622047245"/>
  <pageSetup paperSize="8" scale="97" fitToHeight="0" orientation="portrait" r:id="rId1"/>
  <headerFooter>
    <oddFooter>&amp;LDOCUMENT NUMBER : Insert Project Document Number
REV : Insert Project Document Revision&amp;RPage &amp;P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3E89C-D8AD-4C6D-A74E-580787BAF6A2}">
  <sheetPr>
    <tabColor rgb="FF92D050"/>
    <pageSetUpPr fitToPage="1"/>
  </sheetPr>
  <dimension ref="A1:J57"/>
  <sheetViews>
    <sheetView showGridLines="0" zoomScaleNormal="100" workbookViewId="0"/>
  </sheetViews>
  <sheetFormatPr defaultRowHeight="12.75" x14ac:dyDescent="0.2"/>
  <cols>
    <col min="1" max="1" width="3.5703125" style="78" customWidth="1"/>
    <col min="2" max="2" width="21.42578125" style="82" customWidth="1"/>
    <col min="3" max="3" width="40.140625" style="81" customWidth="1"/>
    <col min="4" max="6" width="8.7109375" style="82" customWidth="1"/>
    <col min="7" max="7" width="12.42578125" style="82" customWidth="1"/>
    <col min="8" max="8" width="15.85546875" style="82" customWidth="1"/>
    <col min="9" max="9" width="25.7109375" style="78" customWidth="1"/>
    <col min="10" max="10" width="2.7109375" style="78" customWidth="1"/>
    <col min="11" max="16384" width="9.140625" style="79"/>
  </cols>
  <sheetData>
    <row r="1" spans="1:10" s="32" customFormat="1" ht="25.5" thickBot="1" x14ac:dyDescent="0.25">
      <c r="A1" s="64" t="s">
        <v>76</v>
      </c>
      <c r="B1" s="185"/>
      <c r="C1" s="185"/>
      <c r="D1" s="185"/>
      <c r="E1" s="185"/>
      <c r="F1" s="185"/>
      <c r="G1" s="185"/>
      <c r="H1" s="185"/>
      <c r="I1" s="76"/>
      <c r="J1" s="65" t="s">
        <v>75</v>
      </c>
    </row>
    <row r="2" spans="1:10" s="32" customFormat="1" x14ac:dyDescent="0.2">
      <c r="A2" s="88">
        <v>2</v>
      </c>
      <c r="B2" s="92" t="s">
        <v>82</v>
      </c>
      <c r="C2" s="175" t="s">
        <v>77</v>
      </c>
      <c r="D2" s="175"/>
      <c r="E2" s="175"/>
      <c r="F2" s="175"/>
      <c r="G2" s="175"/>
      <c r="H2" s="175"/>
      <c r="I2" s="183"/>
      <c r="J2" s="85"/>
    </row>
    <row r="3" spans="1:10" s="32" customFormat="1" x14ac:dyDescent="0.2">
      <c r="A3" s="89">
        <v>3</v>
      </c>
      <c r="B3" s="93" t="s">
        <v>83</v>
      </c>
      <c r="C3" s="177" t="s">
        <v>74</v>
      </c>
      <c r="D3" s="177"/>
      <c r="E3" s="177"/>
      <c r="F3" s="177"/>
      <c r="G3" s="177"/>
      <c r="H3" s="177"/>
      <c r="I3" s="184"/>
      <c r="J3" s="86"/>
    </row>
    <row r="4" spans="1:10" x14ac:dyDescent="0.2">
      <c r="A4" s="90">
        <v>4</v>
      </c>
      <c r="B4" s="186" t="s">
        <v>84</v>
      </c>
      <c r="C4" s="187"/>
      <c r="D4" s="187"/>
      <c r="E4" s="187"/>
      <c r="F4" s="187"/>
      <c r="G4" s="187"/>
      <c r="H4" s="187"/>
      <c r="I4" s="187"/>
      <c r="J4" s="86"/>
    </row>
    <row r="5" spans="1:10" x14ac:dyDescent="0.2">
      <c r="A5" s="90">
        <v>5</v>
      </c>
      <c r="B5" s="188" t="s">
        <v>73</v>
      </c>
      <c r="C5" s="189"/>
      <c r="D5" s="189"/>
      <c r="E5" s="189"/>
      <c r="F5" s="189"/>
      <c r="G5" s="189"/>
      <c r="H5" s="189"/>
      <c r="I5" s="189"/>
      <c r="J5" s="86"/>
    </row>
    <row r="6" spans="1:10" x14ac:dyDescent="0.2">
      <c r="A6" s="90">
        <v>6</v>
      </c>
      <c r="B6" s="179"/>
      <c r="C6" s="180"/>
      <c r="D6" s="180"/>
      <c r="E6" s="180"/>
      <c r="F6" s="180"/>
      <c r="G6" s="180"/>
      <c r="H6" s="180"/>
      <c r="I6" s="180"/>
      <c r="J6" s="86"/>
    </row>
    <row r="7" spans="1:10" x14ac:dyDescent="0.2">
      <c r="A7" s="90">
        <v>7</v>
      </c>
      <c r="B7" s="179"/>
      <c r="C7" s="180"/>
      <c r="D7" s="180"/>
      <c r="E7" s="180"/>
      <c r="F7" s="180"/>
      <c r="G7" s="180"/>
      <c r="H7" s="180"/>
      <c r="I7" s="180"/>
      <c r="J7" s="86"/>
    </row>
    <row r="8" spans="1:10" x14ac:dyDescent="0.2">
      <c r="A8" s="90">
        <v>8</v>
      </c>
      <c r="B8" s="179"/>
      <c r="C8" s="180"/>
      <c r="D8" s="180"/>
      <c r="E8" s="180"/>
      <c r="F8" s="180"/>
      <c r="G8" s="180"/>
      <c r="H8" s="180"/>
      <c r="I8" s="180"/>
      <c r="J8" s="86"/>
    </row>
    <row r="9" spans="1:10" x14ac:dyDescent="0.2">
      <c r="A9" s="90">
        <v>9</v>
      </c>
      <c r="B9" s="179"/>
      <c r="C9" s="180"/>
      <c r="D9" s="180"/>
      <c r="E9" s="180"/>
      <c r="F9" s="180"/>
      <c r="G9" s="180"/>
      <c r="H9" s="180"/>
      <c r="I9" s="180"/>
      <c r="J9" s="86"/>
    </row>
    <row r="10" spans="1:10" x14ac:dyDescent="0.2">
      <c r="A10" s="90">
        <v>10</v>
      </c>
      <c r="B10" s="179"/>
      <c r="C10" s="180"/>
      <c r="D10" s="180"/>
      <c r="E10" s="180"/>
      <c r="F10" s="180"/>
      <c r="G10" s="180"/>
      <c r="H10" s="180"/>
      <c r="I10" s="180"/>
      <c r="J10" s="86"/>
    </row>
    <row r="11" spans="1:10" x14ac:dyDescent="0.2">
      <c r="A11" s="90">
        <v>11</v>
      </c>
      <c r="B11" s="179"/>
      <c r="C11" s="180"/>
      <c r="D11" s="180"/>
      <c r="E11" s="180"/>
      <c r="F11" s="180"/>
      <c r="G11" s="180"/>
      <c r="H11" s="180"/>
      <c r="I11" s="180"/>
      <c r="J11" s="86"/>
    </row>
    <row r="12" spans="1:10" x14ac:dyDescent="0.2">
      <c r="A12" s="90">
        <v>12</v>
      </c>
      <c r="B12" s="179"/>
      <c r="C12" s="180"/>
      <c r="D12" s="180"/>
      <c r="E12" s="180"/>
      <c r="F12" s="180"/>
      <c r="G12" s="180"/>
      <c r="H12" s="180"/>
      <c r="I12" s="180"/>
      <c r="J12" s="86"/>
    </row>
    <row r="13" spans="1:10" x14ac:dyDescent="0.2">
      <c r="A13" s="90">
        <v>13</v>
      </c>
      <c r="B13" s="179"/>
      <c r="C13" s="180"/>
      <c r="D13" s="180"/>
      <c r="E13" s="180"/>
      <c r="F13" s="180"/>
      <c r="G13" s="180"/>
      <c r="H13" s="180"/>
      <c r="I13" s="180"/>
      <c r="J13" s="86"/>
    </row>
    <row r="14" spans="1:10" x14ac:dyDescent="0.2">
      <c r="A14" s="90">
        <v>14</v>
      </c>
      <c r="B14" s="179"/>
      <c r="C14" s="180"/>
      <c r="D14" s="180"/>
      <c r="E14" s="180"/>
      <c r="F14" s="180"/>
      <c r="G14" s="180"/>
      <c r="H14" s="180"/>
      <c r="I14" s="180"/>
      <c r="J14" s="86"/>
    </row>
    <row r="15" spans="1:10" x14ac:dyDescent="0.2">
      <c r="A15" s="90">
        <v>15</v>
      </c>
      <c r="B15" s="179"/>
      <c r="C15" s="180"/>
      <c r="D15" s="180"/>
      <c r="E15" s="180"/>
      <c r="F15" s="180"/>
      <c r="G15" s="180"/>
      <c r="H15" s="180"/>
      <c r="I15" s="180"/>
      <c r="J15" s="86"/>
    </row>
    <row r="16" spans="1:10" x14ac:dyDescent="0.2">
      <c r="A16" s="90">
        <v>16</v>
      </c>
      <c r="B16" s="179"/>
      <c r="C16" s="180"/>
      <c r="D16" s="180"/>
      <c r="E16" s="180"/>
      <c r="F16" s="180"/>
      <c r="G16" s="180"/>
      <c r="H16" s="180"/>
      <c r="I16" s="180"/>
      <c r="J16" s="86"/>
    </row>
    <row r="17" spans="1:10" x14ac:dyDescent="0.2">
      <c r="A17" s="90">
        <v>17</v>
      </c>
      <c r="B17" s="179"/>
      <c r="C17" s="180"/>
      <c r="D17" s="180"/>
      <c r="E17" s="180"/>
      <c r="F17" s="180"/>
      <c r="G17" s="180"/>
      <c r="H17" s="180"/>
      <c r="I17" s="180"/>
      <c r="J17" s="86"/>
    </row>
    <row r="18" spans="1:10" x14ac:dyDescent="0.2">
      <c r="A18" s="90">
        <v>18</v>
      </c>
      <c r="B18" s="179"/>
      <c r="C18" s="180"/>
      <c r="D18" s="180"/>
      <c r="E18" s="180"/>
      <c r="F18" s="180"/>
      <c r="G18" s="180"/>
      <c r="H18" s="180"/>
      <c r="I18" s="180"/>
      <c r="J18" s="86"/>
    </row>
    <row r="19" spans="1:10" x14ac:dyDescent="0.2">
      <c r="A19" s="90">
        <v>19</v>
      </c>
      <c r="B19" s="179"/>
      <c r="C19" s="180"/>
      <c r="D19" s="180"/>
      <c r="E19" s="180"/>
      <c r="F19" s="180"/>
      <c r="G19" s="180"/>
      <c r="H19" s="180"/>
      <c r="I19" s="180"/>
      <c r="J19" s="86"/>
    </row>
    <row r="20" spans="1:10" x14ac:dyDescent="0.2">
      <c r="A20" s="90">
        <v>20</v>
      </c>
      <c r="B20" s="179"/>
      <c r="C20" s="180"/>
      <c r="D20" s="180"/>
      <c r="E20" s="180"/>
      <c r="F20" s="180"/>
      <c r="G20" s="180"/>
      <c r="H20" s="180"/>
      <c r="I20" s="180"/>
      <c r="J20" s="86"/>
    </row>
    <row r="21" spans="1:10" x14ac:dyDescent="0.2">
      <c r="A21" s="90">
        <v>21</v>
      </c>
      <c r="B21" s="179"/>
      <c r="C21" s="180"/>
      <c r="D21" s="180"/>
      <c r="E21" s="180"/>
      <c r="F21" s="180"/>
      <c r="G21" s="180"/>
      <c r="H21" s="180"/>
      <c r="I21" s="180"/>
      <c r="J21" s="86"/>
    </row>
    <row r="22" spans="1:10" x14ac:dyDescent="0.2">
      <c r="A22" s="90">
        <v>22</v>
      </c>
      <c r="B22" s="179"/>
      <c r="C22" s="180"/>
      <c r="D22" s="180"/>
      <c r="E22" s="180"/>
      <c r="F22" s="180"/>
      <c r="G22" s="180"/>
      <c r="H22" s="180"/>
      <c r="I22" s="180"/>
      <c r="J22" s="86"/>
    </row>
    <row r="23" spans="1:10" x14ac:dyDescent="0.2">
      <c r="A23" s="90">
        <v>23</v>
      </c>
      <c r="B23" s="179"/>
      <c r="C23" s="180"/>
      <c r="D23" s="180"/>
      <c r="E23" s="180"/>
      <c r="F23" s="180"/>
      <c r="G23" s="180"/>
      <c r="H23" s="180"/>
      <c r="I23" s="180"/>
      <c r="J23" s="86"/>
    </row>
    <row r="24" spans="1:10" x14ac:dyDescent="0.2">
      <c r="A24" s="90">
        <v>24</v>
      </c>
      <c r="B24" s="179"/>
      <c r="C24" s="180"/>
      <c r="D24" s="180"/>
      <c r="E24" s="180"/>
      <c r="F24" s="180"/>
      <c r="G24" s="180"/>
      <c r="H24" s="180"/>
      <c r="I24" s="180"/>
      <c r="J24" s="86"/>
    </row>
    <row r="25" spans="1:10" x14ac:dyDescent="0.2">
      <c r="A25" s="90">
        <v>25</v>
      </c>
      <c r="B25" s="179"/>
      <c r="C25" s="180"/>
      <c r="D25" s="180"/>
      <c r="E25" s="180"/>
      <c r="F25" s="180"/>
      <c r="G25" s="180"/>
      <c r="H25" s="180"/>
      <c r="I25" s="180"/>
      <c r="J25" s="86"/>
    </row>
    <row r="26" spans="1:10" x14ac:dyDescent="0.2">
      <c r="A26" s="90">
        <v>26</v>
      </c>
      <c r="B26" s="179"/>
      <c r="C26" s="180"/>
      <c r="D26" s="180"/>
      <c r="E26" s="180"/>
      <c r="F26" s="180"/>
      <c r="G26" s="180"/>
      <c r="H26" s="180"/>
      <c r="I26" s="180"/>
      <c r="J26" s="86"/>
    </row>
    <row r="27" spans="1:10" x14ac:dyDescent="0.2">
      <c r="A27" s="90">
        <v>27</v>
      </c>
      <c r="B27" s="179"/>
      <c r="C27" s="180"/>
      <c r="D27" s="180"/>
      <c r="E27" s="180"/>
      <c r="F27" s="180"/>
      <c r="G27" s="180"/>
      <c r="H27" s="180"/>
      <c r="I27" s="180"/>
      <c r="J27" s="86"/>
    </row>
    <row r="28" spans="1:10" x14ac:dyDescent="0.2">
      <c r="A28" s="90">
        <v>28</v>
      </c>
      <c r="B28" s="179"/>
      <c r="C28" s="180"/>
      <c r="D28" s="180"/>
      <c r="E28" s="180"/>
      <c r="F28" s="180"/>
      <c r="G28" s="180"/>
      <c r="H28" s="180"/>
      <c r="I28" s="180"/>
      <c r="J28" s="86"/>
    </row>
    <row r="29" spans="1:10" x14ac:dyDescent="0.2">
      <c r="A29" s="90">
        <v>29</v>
      </c>
      <c r="B29" s="179"/>
      <c r="C29" s="180"/>
      <c r="D29" s="180"/>
      <c r="E29" s="180"/>
      <c r="F29" s="180"/>
      <c r="G29" s="180"/>
      <c r="H29" s="180"/>
      <c r="I29" s="180"/>
      <c r="J29" s="86"/>
    </row>
    <row r="30" spans="1:10" x14ac:dyDescent="0.2">
      <c r="A30" s="90">
        <v>30</v>
      </c>
      <c r="B30" s="179"/>
      <c r="C30" s="180"/>
      <c r="D30" s="180"/>
      <c r="E30" s="180"/>
      <c r="F30" s="180"/>
      <c r="G30" s="180"/>
      <c r="H30" s="180"/>
      <c r="I30" s="180"/>
      <c r="J30" s="86"/>
    </row>
    <row r="31" spans="1:10" x14ac:dyDescent="0.2">
      <c r="A31" s="90">
        <v>31</v>
      </c>
      <c r="B31" s="179"/>
      <c r="C31" s="180"/>
      <c r="D31" s="180"/>
      <c r="E31" s="180"/>
      <c r="F31" s="180"/>
      <c r="G31" s="180"/>
      <c r="H31" s="180"/>
      <c r="I31" s="180"/>
      <c r="J31" s="86"/>
    </row>
    <row r="32" spans="1:10" x14ac:dyDescent="0.2">
      <c r="A32" s="90">
        <v>32</v>
      </c>
      <c r="B32" s="179"/>
      <c r="C32" s="180"/>
      <c r="D32" s="180"/>
      <c r="E32" s="180"/>
      <c r="F32" s="180"/>
      <c r="G32" s="180"/>
      <c r="H32" s="180"/>
      <c r="I32" s="180"/>
      <c r="J32" s="86"/>
    </row>
    <row r="33" spans="1:10" x14ac:dyDescent="0.2">
      <c r="A33" s="90">
        <v>33</v>
      </c>
      <c r="B33" s="179"/>
      <c r="C33" s="180"/>
      <c r="D33" s="180"/>
      <c r="E33" s="180"/>
      <c r="F33" s="180"/>
      <c r="G33" s="180"/>
      <c r="H33" s="180"/>
      <c r="I33" s="180"/>
      <c r="J33" s="86"/>
    </row>
    <row r="34" spans="1:10" x14ac:dyDescent="0.2">
      <c r="A34" s="90">
        <v>34</v>
      </c>
      <c r="B34" s="179"/>
      <c r="C34" s="180"/>
      <c r="D34" s="180"/>
      <c r="E34" s="180"/>
      <c r="F34" s="180"/>
      <c r="G34" s="180"/>
      <c r="H34" s="180"/>
      <c r="I34" s="180"/>
      <c r="J34" s="86"/>
    </row>
    <row r="35" spans="1:10" x14ac:dyDescent="0.2">
      <c r="A35" s="90">
        <v>35</v>
      </c>
      <c r="B35" s="179"/>
      <c r="C35" s="180"/>
      <c r="D35" s="180"/>
      <c r="E35" s="180"/>
      <c r="F35" s="180"/>
      <c r="G35" s="180"/>
      <c r="H35" s="180"/>
      <c r="I35" s="180"/>
      <c r="J35" s="86"/>
    </row>
    <row r="36" spans="1:10" x14ac:dyDescent="0.2">
      <c r="A36" s="90">
        <v>36</v>
      </c>
      <c r="B36" s="179"/>
      <c r="C36" s="180"/>
      <c r="D36" s="180"/>
      <c r="E36" s="180"/>
      <c r="F36" s="180"/>
      <c r="G36" s="180"/>
      <c r="H36" s="180"/>
      <c r="I36" s="180"/>
      <c r="J36" s="86"/>
    </row>
    <row r="37" spans="1:10" x14ac:dyDescent="0.2">
      <c r="A37" s="90">
        <v>37</v>
      </c>
      <c r="B37" s="179"/>
      <c r="C37" s="180"/>
      <c r="D37" s="180"/>
      <c r="E37" s="180"/>
      <c r="F37" s="180"/>
      <c r="G37" s="180"/>
      <c r="H37" s="180"/>
      <c r="I37" s="180"/>
      <c r="J37" s="86"/>
    </row>
    <row r="38" spans="1:10" x14ac:dyDescent="0.2">
      <c r="A38" s="90">
        <v>38</v>
      </c>
      <c r="B38" s="179"/>
      <c r="C38" s="180"/>
      <c r="D38" s="180"/>
      <c r="E38" s="180"/>
      <c r="F38" s="180"/>
      <c r="G38" s="180"/>
      <c r="H38" s="180"/>
      <c r="I38" s="180"/>
      <c r="J38" s="86"/>
    </row>
    <row r="39" spans="1:10" x14ac:dyDescent="0.2">
      <c r="A39" s="90">
        <v>39</v>
      </c>
      <c r="B39" s="179"/>
      <c r="C39" s="180"/>
      <c r="D39" s="180"/>
      <c r="E39" s="180"/>
      <c r="F39" s="180"/>
      <c r="G39" s="180"/>
      <c r="H39" s="180"/>
      <c r="I39" s="180"/>
      <c r="J39" s="86"/>
    </row>
    <row r="40" spans="1:10" x14ac:dyDescent="0.2">
      <c r="A40" s="90">
        <v>40</v>
      </c>
      <c r="B40" s="179"/>
      <c r="C40" s="180"/>
      <c r="D40" s="180"/>
      <c r="E40" s="180"/>
      <c r="F40" s="180"/>
      <c r="G40" s="180"/>
      <c r="H40" s="180"/>
      <c r="I40" s="180"/>
      <c r="J40" s="86"/>
    </row>
    <row r="41" spans="1:10" x14ac:dyDescent="0.2">
      <c r="A41" s="90">
        <v>41</v>
      </c>
      <c r="B41" s="179"/>
      <c r="C41" s="180"/>
      <c r="D41" s="180"/>
      <c r="E41" s="180"/>
      <c r="F41" s="180"/>
      <c r="G41" s="180"/>
      <c r="H41" s="180"/>
      <c r="I41" s="180"/>
      <c r="J41" s="86"/>
    </row>
    <row r="42" spans="1:10" x14ac:dyDescent="0.2">
      <c r="A42" s="90">
        <v>42</v>
      </c>
      <c r="B42" s="179"/>
      <c r="C42" s="180"/>
      <c r="D42" s="180"/>
      <c r="E42" s="180"/>
      <c r="F42" s="180"/>
      <c r="G42" s="180"/>
      <c r="H42" s="180"/>
      <c r="I42" s="180"/>
      <c r="J42" s="86"/>
    </row>
    <row r="43" spans="1:10" x14ac:dyDescent="0.2">
      <c r="A43" s="90">
        <v>43</v>
      </c>
      <c r="B43" s="179"/>
      <c r="C43" s="180"/>
      <c r="D43" s="180"/>
      <c r="E43" s="180"/>
      <c r="F43" s="180"/>
      <c r="G43" s="180"/>
      <c r="H43" s="180"/>
      <c r="I43" s="180"/>
      <c r="J43" s="86"/>
    </row>
    <row r="44" spans="1:10" x14ac:dyDescent="0.2">
      <c r="A44" s="90">
        <v>44</v>
      </c>
      <c r="B44" s="179"/>
      <c r="C44" s="180"/>
      <c r="D44" s="180"/>
      <c r="E44" s="180"/>
      <c r="F44" s="180"/>
      <c r="G44" s="180"/>
      <c r="H44" s="180"/>
      <c r="I44" s="180"/>
      <c r="J44" s="86"/>
    </row>
    <row r="45" spans="1:10" x14ac:dyDescent="0.2">
      <c r="A45" s="90">
        <v>45</v>
      </c>
      <c r="B45" s="179"/>
      <c r="C45" s="180"/>
      <c r="D45" s="180"/>
      <c r="E45" s="180"/>
      <c r="F45" s="180"/>
      <c r="G45" s="180"/>
      <c r="H45" s="180"/>
      <c r="I45" s="180"/>
      <c r="J45" s="86"/>
    </row>
    <row r="46" spans="1:10" x14ac:dyDescent="0.2">
      <c r="A46" s="90">
        <v>46</v>
      </c>
      <c r="B46" s="179"/>
      <c r="C46" s="180"/>
      <c r="D46" s="180"/>
      <c r="E46" s="180"/>
      <c r="F46" s="180"/>
      <c r="G46" s="180"/>
      <c r="H46" s="180"/>
      <c r="I46" s="180"/>
      <c r="J46" s="86"/>
    </row>
    <row r="47" spans="1:10" x14ac:dyDescent="0.2">
      <c r="A47" s="90">
        <v>47</v>
      </c>
      <c r="B47" s="179"/>
      <c r="C47" s="180"/>
      <c r="D47" s="180"/>
      <c r="E47" s="180"/>
      <c r="F47" s="180"/>
      <c r="G47" s="180"/>
      <c r="H47" s="180"/>
      <c r="I47" s="180"/>
      <c r="J47" s="86"/>
    </row>
    <row r="48" spans="1:10" x14ac:dyDescent="0.2">
      <c r="A48" s="90">
        <v>48</v>
      </c>
      <c r="B48" s="179"/>
      <c r="C48" s="180"/>
      <c r="D48" s="180"/>
      <c r="E48" s="180"/>
      <c r="F48" s="180"/>
      <c r="G48" s="180"/>
      <c r="H48" s="180"/>
      <c r="I48" s="180"/>
      <c r="J48" s="86"/>
    </row>
    <row r="49" spans="1:10" x14ac:dyDescent="0.2">
      <c r="A49" s="90">
        <v>49</v>
      </c>
      <c r="B49" s="179"/>
      <c r="C49" s="180"/>
      <c r="D49" s="180"/>
      <c r="E49" s="180"/>
      <c r="F49" s="180"/>
      <c r="G49" s="180"/>
      <c r="H49" s="180"/>
      <c r="I49" s="180"/>
      <c r="J49" s="86"/>
    </row>
    <row r="50" spans="1:10" x14ac:dyDescent="0.2">
      <c r="A50" s="90">
        <v>50</v>
      </c>
      <c r="B50" s="179"/>
      <c r="C50" s="180"/>
      <c r="D50" s="180"/>
      <c r="E50" s="180"/>
      <c r="F50" s="180"/>
      <c r="G50" s="180"/>
      <c r="H50" s="180"/>
      <c r="I50" s="180"/>
      <c r="J50" s="86"/>
    </row>
    <row r="51" spans="1:10" x14ac:dyDescent="0.2">
      <c r="A51" s="90">
        <v>51</v>
      </c>
      <c r="B51" s="179"/>
      <c r="C51" s="180"/>
      <c r="D51" s="180"/>
      <c r="E51" s="180"/>
      <c r="F51" s="180"/>
      <c r="G51" s="180"/>
      <c r="H51" s="180"/>
      <c r="I51" s="180"/>
      <c r="J51" s="86"/>
    </row>
    <row r="52" spans="1:10" x14ac:dyDescent="0.2">
      <c r="A52" s="90">
        <v>54</v>
      </c>
      <c r="B52" s="179"/>
      <c r="C52" s="180"/>
      <c r="D52" s="180"/>
      <c r="E52" s="180"/>
      <c r="F52" s="180"/>
      <c r="G52" s="180"/>
      <c r="H52" s="180"/>
      <c r="I52" s="180"/>
      <c r="J52" s="86"/>
    </row>
    <row r="53" spans="1:10" x14ac:dyDescent="0.2">
      <c r="A53" s="90">
        <v>55</v>
      </c>
      <c r="B53" s="179"/>
      <c r="C53" s="180"/>
      <c r="D53" s="180"/>
      <c r="E53" s="180"/>
      <c r="F53" s="180"/>
      <c r="G53" s="180"/>
      <c r="H53" s="180"/>
      <c r="I53" s="180"/>
      <c r="J53" s="86"/>
    </row>
    <row r="54" spans="1:10" x14ac:dyDescent="0.2">
      <c r="A54" s="90">
        <v>56</v>
      </c>
      <c r="B54" s="179"/>
      <c r="C54" s="180"/>
      <c r="D54" s="180"/>
      <c r="E54" s="180"/>
      <c r="F54" s="180"/>
      <c r="G54" s="180"/>
      <c r="H54" s="180"/>
      <c r="I54" s="180"/>
      <c r="J54" s="86"/>
    </row>
    <row r="55" spans="1:10" x14ac:dyDescent="0.2">
      <c r="A55" s="90">
        <v>60</v>
      </c>
      <c r="B55" s="179"/>
      <c r="C55" s="180"/>
      <c r="D55" s="180"/>
      <c r="E55" s="180"/>
      <c r="F55" s="180"/>
      <c r="G55" s="180"/>
      <c r="H55" s="180"/>
      <c r="I55" s="180"/>
      <c r="J55" s="86"/>
    </row>
    <row r="56" spans="1:10" x14ac:dyDescent="0.2">
      <c r="A56" s="90">
        <v>61</v>
      </c>
      <c r="B56" s="179"/>
      <c r="C56" s="180"/>
      <c r="D56" s="180"/>
      <c r="E56" s="180"/>
      <c r="F56" s="180"/>
      <c r="G56" s="180"/>
      <c r="H56" s="180"/>
      <c r="I56" s="180"/>
      <c r="J56" s="86"/>
    </row>
    <row r="57" spans="1:10" ht="13.5" thickBot="1" x14ac:dyDescent="0.25">
      <c r="A57" s="91">
        <v>62</v>
      </c>
      <c r="B57" s="181"/>
      <c r="C57" s="182"/>
      <c r="D57" s="182"/>
      <c r="E57" s="182"/>
      <c r="F57" s="182"/>
      <c r="G57" s="182"/>
      <c r="H57" s="182"/>
      <c r="I57" s="182"/>
      <c r="J57" s="87"/>
    </row>
  </sheetData>
  <mergeCells count="57">
    <mergeCell ref="C2:I2"/>
    <mergeCell ref="C3:I3"/>
    <mergeCell ref="B1:H1"/>
    <mergeCell ref="B21:I21"/>
    <mergeCell ref="B22:I22"/>
    <mergeCell ref="B16:I16"/>
    <mergeCell ref="B4:I4"/>
    <mergeCell ref="B5:I5"/>
    <mergeCell ref="B6:I6"/>
    <mergeCell ref="B7:I7"/>
    <mergeCell ref="B8:I8"/>
    <mergeCell ref="B9:I9"/>
    <mergeCell ref="B10:I10"/>
    <mergeCell ref="B11:I11"/>
    <mergeCell ref="B12:I12"/>
    <mergeCell ref="B13:I13"/>
    <mergeCell ref="B43:I43"/>
    <mergeCell ref="B44:I44"/>
    <mergeCell ref="B45:I45"/>
    <mergeCell ref="B46:I46"/>
    <mergeCell ref="B33:I33"/>
    <mergeCell ref="B34:I34"/>
    <mergeCell ref="B35:I35"/>
    <mergeCell ref="B36:I36"/>
    <mergeCell ref="B42:I42"/>
    <mergeCell ref="B39:I39"/>
    <mergeCell ref="B40:I40"/>
    <mergeCell ref="B41:I41"/>
    <mergeCell ref="B37:I37"/>
    <mergeCell ref="B38:I38"/>
    <mergeCell ref="B14:I14"/>
    <mergeCell ref="B15:I15"/>
    <mergeCell ref="B25:I25"/>
    <mergeCell ref="B26:I26"/>
    <mergeCell ref="B27:I27"/>
    <mergeCell ref="B23:I23"/>
    <mergeCell ref="B24:I24"/>
    <mergeCell ref="B17:I17"/>
    <mergeCell ref="B18:I18"/>
    <mergeCell ref="B19:I19"/>
    <mergeCell ref="B20:I20"/>
    <mergeCell ref="B28:I28"/>
    <mergeCell ref="B29:I29"/>
    <mergeCell ref="B30:I30"/>
    <mergeCell ref="B31:I31"/>
    <mergeCell ref="B32:I32"/>
    <mergeCell ref="B55:I55"/>
    <mergeCell ref="B56:I56"/>
    <mergeCell ref="B57:I57"/>
    <mergeCell ref="B47:I47"/>
    <mergeCell ref="B48:I48"/>
    <mergeCell ref="B49:I49"/>
    <mergeCell ref="B50:I50"/>
    <mergeCell ref="B51:I51"/>
    <mergeCell ref="B52:I52"/>
    <mergeCell ref="B53:I53"/>
    <mergeCell ref="B54:I54"/>
  </mergeCells>
  <printOptions horizontalCentered="1"/>
  <pageMargins left="0.19685039370078741" right="0.19685039370078741" top="0.70866141732283472" bottom="0.47244094488188981" header="0.11811023622047245" footer="0.11811023622047245"/>
  <pageSetup paperSize="9" scale="67" fitToHeight="0" orientation="portrait" r:id="rId1"/>
  <headerFooter>
    <oddHeader>&amp;C&amp;"Arial,Bold"&amp;20S-707D Data Sheet
 for Actuators for On-off Valves&amp;R&amp;G</oddHeader>
    <oddFooter>&amp;LDOCUMENT NUMBER : Insert Project Document Number
REV : Insert Project Document Revision&amp;RPage &amp;P of &amp;N</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O39"/>
  <sheetViews>
    <sheetView showGridLines="0" showRuler="0" view="pageLayout" zoomScaleNormal="90" workbookViewId="0">
      <selection activeCell="A7" sqref="A7"/>
    </sheetView>
  </sheetViews>
  <sheetFormatPr defaultColWidth="9" defaultRowHeight="12.75" x14ac:dyDescent="0.2"/>
  <cols>
    <col min="1" max="28" width="3.42578125" style="15" customWidth="1"/>
    <col min="29" max="29" width="4.85546875" style="15" customWidth="1"/>
    <col min="30" max="16384" width="9" style="15"/>
  </cols>
  <sheetData>
    <row r="1" spans="1:15" ht="20.100000000000001" customHeight="1" x14ac:dyDescent="0.2">
      <c r="A1" s="28"/>
      <c r="B1" s="28"/>
      <c r="C1" s="28"/>
      <c r="D1" s="28"/>
      <c r="E1" s="28"/>
      <c r="F1" s="28"/>
      <c r="G1" s="28"/>
      <c r="H1" s="28"/>
      <c r="I1" s="28"/>
      <c r="J1" s="28"/>
      <c r="K1" s="28"/>
      <c r="L1" s="28"/>
      <c r="M1" s="28"/>
      <c r="N1" s="28"/>
      <c r="O1" s="28"/>
    </row>
    <row r="2" spans="1:15" ht="20.100000000000001" customHeight="1" x14ac:dyDescent="0.2">
      <c r="A2" s="28"/>
      <c r="B2" s="28"/>
      <c r="C2" s="28"/>
      <c r="D2" s="28"/>
      <c r="E2" s="28"/>
      <c r="F2" s="28"/>
      <c r="G2" s="28"/>
      <c r="H2" s="28"/>
      <c r="I2" s="28"/>
      <c r="J2" s="28"/>
      <c r="K2" s="2"/>
      <c r="L2" s="2"/>
      <c r="M2" s="28"/>
      <c r="N2" s="28"/>
      <c r="O2" s="28"/>
    </row>
    <row r="3" spans="1:15" ht="20.100000000000001" customHeight="1" x14ac:dyDescent="0.2">
      <c r="A3" s="28"/>
      <c r="B3" s="28"/>
      <c r="C3" s="29"/>
      <c r="D3" s="29"/>
      <c r="E3" s="190"/>
      <c r="F3" s="30"/>
      <c r="G3" s="2"/>
      <c r="H3" s="28"/>
      <c r="I3" s="28"/>
      <c r="J3" s="2"/>
      <c r="K3" s="2"/>
      <c r="L3" s="2"/>
      <c r="M3" s="28"/>
      <c r="N3" s="28"/>
      <c r="O3" s="28"/>
    </row>
    <row r="4" spans="1:15" ht="20.100000000000001" customHeight="1" x14ac:dyDescent="0.3">
      <c r="A4" s="28"/>
      <c r="B4" s="28"/>
      <c r="C4" s="34"/>
      <c r="D4" s="34"/>
      <c r="E4" s="190"/>
      <c r="F4" s="30"/>
      <c r="G4" s="3"/>
      <c r="H4" s="28"/>
      <c r="I4" s="28"/>
      <c r="J4" s="28"/>
      <c r="K4" s="28"/>
      <c r="L4" s="28"/>
      <c r="M4" s="28"/>
      <c r="N4" s="28"/>
      <c r="O4" s="28"/>
    </row>
    <row r="5" spans="1:15" ht="20.100000000000001" customHeight="1" x14ac:dyDescent="0.2">
      <c r="A5" s="28"/>
      <c r="B5" s="28"/>
      <c r="C5" s="28"/>
      <c r="D5" s="28"/>
      <c r="E5" s="28"/>
      <c r="F5" s="28"/>
      <c r="G5" s="28"/>
      <c r="H5" s="28"/>
      <c r="I5" s="28"/>
      <c r="J5" s="28"/>
      <c r="K5" s="28"/>
      <c r="L5" s="28"/>
      <c r="M5" s="28"/>
      <c r="N5" s="28"/>
      <c r="O5" s="28"/>
    </row>
    <row r="6" spans="1:15" ht="20.100000000000001" customHeight="1" x14ac:dyDescent="0.2">
      <c r="A6" s="28"/>
      <c r="B6" s="28"/>
      <c r="C6" s="28"/>
      <c r="D6" s="28"/>
      <c r="E6" s="28"/>
      <c r="F6" s="28"/>
      <c r="G6" s="28"/>
      <c r="H6" s="28"/>
      <c r="I6" s="28"/>
      <c r="J6" s="28"/>
      <c r="K6" s="28"/>
      <c r="L6" s="28"/>
      <c r="M6" s="28"/>
      <c r="N6" s="28"/>
      <c r="O6" s="28"/>
    </row>
    <row r="7" spans="1:15" ht="20.100000000000001" customHeight="1" x14ac:dyDescent="0.2">
      <c r="A7" s="28"/>
      <c r="B7" s="28"/>
      <c r="C7" s="28"/>
      <c r="D7" s="28"/>
      <c r="E7" s="28"/>
      <c r="F7" s="28"/>
      <c r="G7" s="28"/>
      <c r="H7" s="28"/>
      <c r="I7" s="28"/>
      <c r="J7" s="28"/>
      <c r="K7" s="28"/>
      <c r="L7" s="28"/>
      <c r="M7" s="28"/>
      <c r="N7" s="28"/>
      <c r="O7" s="28"/>
    </row>
    <row r="8" spans="1:15" ht="20.100000000000001" customHeight="1" x14ac:dyDescent="0.2">
      <c r="A8" s="28"/>
      <c r="B8" s="10"/>
      <c r="C8" s="28"/>
      <c r="D8" s="28"/>
      <c r="E8" s="28"/>
      <c r="F8" s="28"/>
      <c r="G8" s="28"/>
      <c r="H8" s="28"/>
      <c r="I8" s="28"/>
      <c r="J8" s="28"/>
      <c r="K8" s="28"/>
      <c r="L8" s="28"/>
      <c r="M8" s="28"/>
      <c r="N8" s="28"/>
      <c r="O8" s="28"/>
    </row>
    <row r="9" spans="1:15" ht="20.100000000000001" customHeight="1" x14ac:dyDescent="0.2">
      <c r="A9" s="28"/>
      <c r="B9" s="10"/>
      <c r="C9" s="28"/>
      <c r="D9" s="28"/>
      <c r="E9" s="28"/>
      <c r="F9" s="28"/>
      <c r="G9" s="28"/>
      <c r="H9" s="28"/>
      <c r="I9" s="28"/>
      <c r="J9" s="28"/>
      <c r="K9" s="28"/>
      <c r="L9" s="28"/>
      <c r="M9" s="28"/>
      <c r="N9" s="28"/>
      <c r="O9" s="28"/>
    </row>
    <row r="10" spans="1:15" ht="20.100000000000001" customHeight="1" x14ac:dyDescent="0.4">
      <c r="A10" s="4"/>
      <c r="B10" s="28"/>
      <c r="C10" s="28"/>
      <c r="D10" s="28"/>
      <c r="E10" s="28"/>
      <c r="F10" s="28"/>
      <c r="G10" s="28"/>
      <c r="H10" s="28"/>
      <c r="I10" s="28"/>
      <c r="J10" s="28"/>
      <c r="K10" s="28"/>
      <c r="L10" s="28"/>
      <c r="M10" s="28"/>
      <c r="N10" s="28"/>
      <c r="O10" s="28"/>
    </row>
    <row r="11" spans="1:15" ht="20.100000000000001" customHeight="1" x14ac:dyDescent="0.4">
      <c r="A11" s="4"/>
      <c r="B11" s="28"/>
      <c r="C11" s="28"/>
      <c r="D11" s="28"/>
      <c r="E11" s="28"/>
      <c r="F11" s="28"/>
      <c r="G11" s="28"/>
      <c r="H11" s="28"/>
      <c r="I11" s="28"/>
      <c r="J11" s="28"/>
      <c r="K11" s="28"/>
      <c r="L11" s="28"/>
      <c r="M11" s="28"/>
      <c r="N11" s="28"/>
      <c r="O11" s="28"/>
    </row>
    <row r="12" spans="1:15" ht="20.100000000000001" customHeight="1" x14ac:dyDescent="0.4">
      <c r="A12" s="4"/>
      <c r="B12" s="28"/>
      <c r="C12" s="28"/>
      <c r="D12" s="28"/>
      <c r="E12" s="28"/>
      <c r="F12" s="28"/>
      <c r="G12" s="28"/>
      <c r="H12" s="28"/>
      <c r="I12" s="28"/>
      <c r="J12" s="28"/>
      <c r="K12" s="28"/>
      <c r="L12" s="28"/>
      <c r="M12" s="28"/>
      <c r="N12" s="28"/>
      <c r="O12" s="28"/>
    </row>
    <row r="13" spans="1:15" ht="20.100000000000001" customHeight="1" x14ac:dyDescent="0.4">
      <c r="A13" s="4"/>
      <c r="B13" s="28"/>
      <c r="C13" s="28"/>
      <c r="D13" s="28"/>
      <c r="E13" s="28"/>
      <c r="F13" s="28"/>
      <c r="G13" s="28"/>
      <c r="H13" s="28"/>
      <c r="I13" s="28"/>
      <c r="J13" s="28"/>
      <c r="K13" s="28"/>
      <c r="L13" s="28"/>
      <c r="M13" s="28"/>
      <c r="N13" s="28"/>
      <c r="O13" s="28"/>
    </row>
    <row r="14" spans="1:15" ht="20.100000000000001" customHeight="1" x14ac:dyDescent="0.4">
      <c r="A14" s="4"/>
      <c r="B14" s="28"/>
      <c r="C14" s="28"/>
      <c r="D14" s="28"/>
      <c r="E14" s="28"/>
      <c r="F14" s="28"/>
      <c r="G14" s="28"/>
      <c r="H14" s="28"/>
      <c r="I14" s="28"/>
      <c r="J14" s="28"/>
      <c r="K14" s="28"/>
      <c r="L14" s="28"/>
      <c r="M14" s="28"/>
      <c r="N14" s="28"/>
      <c r="O14" s="28"/>
    </row>
    <row r="15" spans="1:15" ht="20.100000000000001" customHeight="1" x14ac:dyDescent="0.4">
      <c r="A15" s="19"/>
      <c r="B15" s="20"/>
      <c r="C15" s="20"/>
      <c r="D15" s="20"/>
      <c r="E15" s="20"/>
      <c r="F15" s="20"/>
      <c r="G15" s="20"/>
      <c r="H15" s="20"/>
      <c r="I15" s="20"/>
      <c r="J15" s="20"/>
      <c r="K15" s="20"/>
      <c r="L15" s="20"/>
      <c r="M15" s="20"/>
      <c r="N15" s="20"/>
      <c r="O15" s="20"/>
    </row>
    <row r="16" spans="1:15" ht="20.100000000000001" customHeight="1" x14ac:dyDescent="0.25">
      <c r="A16" s="21"/>
      <c r="B16" s="20"/>
      <c r="C16" s="20"/>
      <c r="D16" s="20"/>
      <c r="E16" s="20"/>
      <c r="F16" s="20"/>
      <c r="G16" s="20"/>
      <c r="H16" s="20"/>
      <c r="I16" s="20"/>
      <c r="J16" s="20"/>
      <c r="K16" s="20"/>
      <c r="L16" s="20"/>
      <c r="M16" s="20"/>
      <c r="N16" s="20"/>
      <c r="O16" s="20"/>
    </row>
    <row r="17" spans="1:15" ht="20.100000000000001" customHeight="1" x14ac:dyDescent="0.25">
      <c r="A17" s="21"/>
      <c r="B17" s="20"/>
      <c r="C17" s="20"/>
      <c r="D17" s="20"/>
      <c r="E17" s="20"/>
      <c r="F17" s="20"/>
      <c r="G17" s="20"/>
      <c r="H17" s="20"/>
      <c r="I17" s="20"/>
      <c r="J17" s="20"/>
      <c r="K17" s="20"/>
      <c r="L17" s="20"/>
      <c r="M17" s="20"/>
      <c r="N17" s="20"/>
      <c r="O17" s="20"/>
    </row>
    <row r="18" spans="1:15" ht="20.100000000000001" customHeight="1" x14ac:dyDescent="0.3">
      <c r="A18" s="22"/>
      <c r="B18" s="23"/>
      <c r="C18" s="23"/>
      <c r="D18" s="24"/>
      <c r="E18" s="20"/>
      <c r="F18" s="20"/>
      <c r="G18" s="20"/>
      <c r="H18" s="20"/>
      <c r="I18" s="20"/>
      <c r="J18" s="20"/>
      <c r="K18" s="20"/>
      <c r="L18" s="20"/>
      <c r="M18" s="20"/>
      <c r="N18" s="20"/>
      <c r="O18" s="20"/>
    </row>
    <row r="19" spans="1:15" ht="20.100000000000001" customHeight="1" x14ac:dyDescent="0.3">
      <c r="A19" s="22"/>
      <c r="B19" s="23"/>
      <c r="C19" s="25"/>
      <c r="D19" s="20"/>
      <c r="E19" s="20"/>
      <c r="F19" s="20"/>
      <c r="G19" s="20"/>
      <c r="H19" s="20"/>
      <c r="I19" s="20"/>
      <c r="J19" s="20"/>
      <c r="K19" s="20"/>
      <c r="L19" s="20"/>
      <c r="M19" s="20"/>
      <c r="N19" s="20"/>
      <c r="O19" s="20"/>
    </row>
    <row r="20" spans="1:15" ht="20.100000000000001" customHeight="1" x14ac:dyDescent="0.3">
      <c r="A20" s="22"/>
      <c r="B20" s="23"/>
      <c r="C20" s="26"/>
      <c r="D20" s="20"/>
      <c r="E20" s="20"/>
      <c r="F20" s="20"/>
      <c r="G20" s="20"/>
      <c r="H20" s="20"/>
      <c r="I20" s="20"/>
      <c r="J20" s="20"/>
      <c r="K20" s="20"/>
      <c r="L20" s="20"/>
      <c r="M20" s="20"/>
      <c r="N20" s="20"/>
      <c r="O20" s="20"/>
    </row>
    <row r="21" spans="1:15" ht="20.100000000000001" customHeight="1" x14ac:dyDescent="0.3">
      <c r="A21" s="22"/>
      <c r="B21" s="23"/>
      <c r="C21" s="26"/>
      <c r="D21" s="20"/>
      <c r="E21" s="20"/>
      <c r="F21" s="20"/>
      <c r="G21" s="20"/>
      <c r="H21" s="20"/>
      <c r="I21" s="20"/>
      <c r="J21" s="20"/>
      <c r="K21" s="20"/>
      <c r="L21" s="20"/>
      <c r="M21" s="20"/>
      <c r="N21" s="20"/>
      <c r="O21" s="20"/>
    </row>
    <row r="22" spans="1:15" ht="20.100000000000001" customHeight="1" x14ac:dyDescent="0.3">
      <c r="A22" s="22"/>
      <c r="B22" s="23"/>
      <c r="C22" s="26"/>
      <c r="D22" s="20"/>
      <c r="E22" s="20"/>
      <c r="F22" s="20"/>
      <c r="G22" s="20"/>
      <c r="H22" s="20"/>
      <c r="I22" s="20"/>
      <c r="J22" s="20"/>
      <c r="K22" s="20"/>
      <c r="L22" s="20"/>
      <c r="M22" s="20"/>
      <c r="N22" s="20"/>
      <c r="O22" s="20"/>
    </row>
    <row r="23" spans="1:15" ht="20.100000000000001" customHeight="1" x14ac:dyDescent="0.25">
      <c r="A23" s="22"/>
      <c r="B23" s="20"/>
      <c r="C23" s="20"/>
      <c r="D23" s="20"/>
      <c r="E23" s="20"/>
      <c r="F23" s="20"/>
      <c r="G23" s="20"/>
      <c r="H23" s="20"/>
      <c r="I23" s="20"/>
      <c r="J23" s="20"/>
      <c r="K23" s="20"/>
      <c r="L23" s="20"/>
      <c r="M23" s="20"/>
      <c r="N23" s="20"/>
      <c r="O23" s="20"/>
    </row>
    <row r="24" spans="1:15" ht="20.100000000000001" customHeight="1" x14ac:dyDescent="0.25">
      <c r="A24" s="22"/>
      <c r="B24" s="20"/>
      <c r="C24" s="20"/>
      <c r="D24" s="20"/>
      <c r="E24" s="20"/>
      <c r="F24" s="20"/>
      <c r="G24" s="20"/>
      <c r="H24" s="20"/>
      <c r="I24" s="20"/>
      <c r="J24" s="20"/>
      <c r="K24" s="20"/>
      <c r="L24" s="20"/>
      <c r="M24" s="20"/>
      <c r="N24" s="20"/>
      <c r="O24" s="20"/>
    </row>
    <row r="25" spans="1:15" ht="20.100000000000001" customHeight="1" x14ac:dyDescent="0.25">
      <c r="A25" s="22"/>
      <c r="B25" s="20"/>
      <c r="C25" s="20"/>
      <c r="D25" s="20"/>
      <c r="E25" s="20"/>
      <c r="F25" s="20"/>
      <c r="G25" s="20"/>
      <c r="H25" s="20"/>
      <c r="I25" s="20"/>
      <c r="J25" s="20"/>
      <c r="K25" s="20"/>
      <c r="L25" s="20"/>
      <c r="M25" s="20"/>
      <c r="N25" s="20"/>
      <c r="O25" s="20"/>
    </row>
    <row r="26" spans="1:15" ht="20.100000000000001" customHeight="1" x14ac:dyDescent="0.25">
      <c r="A26" s="22"/>
      <c r="B26" s="20"/>
      <c r="C26" s="20"/>
      <c r="D26" s="20"/>
      <c r="E26" s="20"/>
      <c r="F26" s="20"/>
      <c r="G26" s="20"/>
      <c r="H26" s="20"/>
      <c r="I26" s="20"/>
      <c r="J26" s="20"/>
      <c r="K26" s="20"/>
      <c r="L26" s="20"/>
      <c r="M26" s="20"/>
      <c r="N26" s="20"/>
      <c r="O26" s="20"/>
    </row>
    <row r="27" spans="1:15" ht="20.100000000000001" customHeight="1" x14ac:dyDescent="0.25">
      <c r="A27" s="22"/>
      <c r="B27" s="20"/>
      <c r="C27" s="20"/>
      <c r="D27" s="20"/>
      <c r="E27" s="20"/>
      <c r="F27" s="20"/>
      <c r="G27" s="20"/>
      <c r="H27" s="20"/>
      <c r="I27" s="20"/>
      <c r="J27" s="20"/>
      <c r="K27" s="20"/>
      <c r="L27" s="20"/>
      <c r="M27" s="20"/>
      <c r="N27" s="20"/>
      <c r="O27" s="20"/>
    </row>
    <row r="28" spans="1:15" ht="20.100000000000001" customHeight="1" x14ac:dyDescent="0.25">
      <c r="A28" s="22"/>
      <c r="B28" s="20"/>
      <c r="C28" s="20"/>
      <c r="D28" s="20"/>
      <c r="E28" s="20"/>
      <c r="F28" s="20"/>
      <c r="G28" s="20"/>
      <c r="H28" s="20"/>
      <c r="I28" s="20"/>
      <c r="J28" s="20"/>
      <c r="K28" s="20"/>
      <c r="L28" s="20"/>
      <c r="M28" s="20"/>
      <c r="N28" s="20"/>
      <c r="O28" s="20"/>
    </row>
    <row r="29" spans="1:15" ht="20.100000000000001" customHeight="1" x14ac:dyDescent="0.25">
      <c r="A29" s="22"/>
      <c r="B29" s="20"/>
      <c r="C29" s="20"/>
      <c r="D29" s="20"/>
      <c r="E29" s="20"/>
      <c r="F29" s="20"/>
      <c r="G29" s="20"/>
      <c r="H29" s="20"/>
      <c r="I29" s="20"/>
      <c r="J29" s="20"/>
      <c r="K29" s="20"/>
      <c r="L29" s="20"/>
      <c r="M29" s="20"/>
      <c r="N29" s="20"/>
      <c r="O29" s="20"/>
    </row>
    <row r="30" spans="1:15" ht="20.100000000000001" customHeight="1" x14ac:dyDescent="0.25">
      <c r="A30" s="22"/>
      <c r="B30" s="20"/>
      <c r="C30" s="20"/>
      <c r="D30" s="20"/>
      <c r="E30" s="20"/>
      <c r="F30" s="20"/>
      <c r="G30" s="20"/>
      <c r="H30" s="20"/>
      <c r="I30" s="20"/>
      <c r="J30" s="20"/>
      <c r="K30" s="20"/>
      <c r="L30" s="20"/>
      <c r="M30" s="20"/>
      <c r="N30" s="20"/>
      <c r="O30" s="20"/>
    </row>
    <row r="31" spans="1:15" ht="20.100000000000001" customHeight="1" x14ac:dyDescent="0.25">
      <c r="A31" s="22"/>
      <c r="B31" s="20"/>
      <c r="C31" s="20"/>
      <c r="D31" s="20"/>
      <c r="E31" s="20"/>
      <c r="F31" s="20"/>
      <c r="G31" s="20"/>
      <c r="H31" s="20"/>
      <c r="I31" s="20"/>
      <c r="J31" s="20"/>
      <c r="K31" s="20"/>
      <c r="L31" s="20"/>
      <c r="M31" s="20"/>
      <c r="N31" s="20"/>
      <c r="O31" s="20"/>
    </row>
    <row r="32" spans="1:15" ht="20.100000000000001" customHeight="1" x14ac:dyDescent="0.25">
      <c r="A32" s="22"/>
      <c r="B32" s="20"/>
      <c r="C32" s="20"/>
      <c r="D32" s="20"/>
      <c r="E32" s="20"/>
      <c r="F32" s="20"/>
      <c r="G32" s="20"/>
      <c r="H32" s="20"/>
      <c r="I32" s="20"/>
      <c r="J32" s="20"/>
      <c r="K32" s="20"/>
      <c r="L32" s="20"/>
      <c r="M32" s="20"/>
      <c r="N32" s="20"/>
      <c r="O32" s="20"/>
    </row>
    <row r="33" spans="1:15" ht="20.100000000000001" customHeight="1" x14ac:dyDescent="0.25">
      <c r="A33" s="22"/>
      <c r="B33" s="20"/>
      <c r="C33" s="20"/>
      <c r="D33" s="20"/>
      <c r="E33" s="20"/>
      <c r="F33" s="20"/>
      <c r="G33" s="20"/>
      <c r="H33" s="20"/>
      <c r="I33" s="20"/>
      <c r="J33" s="20"/>
      <c r="K33" s="20"/>
      <c r="L33" s="20"/>
      <c r="M33" s="20"/>
      <c r="N33" s="20"/>
      <c r="O33" s="20"/>
    </row>
    <row r="34" spans="1:15" ht="20.100000000000001" customHeight="1" x14ac:dyDescent="0.25">
      <c r="A34" s="22"/>
      <c r="B34" s="20"/>
      <c r="C34" s="20"/>
      <c r="D34" s="20"/>
      <c r="E34" s="20"/>
      <c r="F34" s="20"/>
      <c r="G34" s="20"/>
      <c r="H34" s="20"/>
      <c r="I34" s="20"/>
      <c r="J34" s="20"/>
      <c r="K34" s="20"/>
      <c r="L34" s="20"/>
      <c r="M34" s="20"/>
      <c r="N34" s="20"/>
      <c r="O34" s="20"/>
    </row>
    <row r="35" spans="1:15" ht="20.100000000000001" customHeight="1" x14ac:dyDescent="0.25">
      <c r="A35" s="22"/>
      <c r="B35" s="20"/>
      <c r="C35" s="20"/>
      <c r="D35" s="20"/>
      <c r="E35" s="20"/>
      <c r="F35" s="20"/>
      <c r="G35" s="20"/>
      <c r="H35" s="20"/>
      <c r="I35" s="20"/>
      <c r="J35" s="20"/>
      <c r="K35" s="20"/>
      <c r="L35" s="20"/>
      <c r="M35" s="20"/>
      <c r="N35" s="20"/>
      <c r="O35" s="20"/>
    </row>
    <row r="36" spans="1:15" ht="20.100000000000001" customHeight="1" x14ac:dyDescent="0.25">
      <c r="A36" s="22"/>
      <c r="B36" s="20"/>
      <c r="C36" s="20"/>
      <c r="D36" s="20"/>
      <c r="E36" s="20"/>
      <c r="F36" s="20"/>
      <c r="G36" s="20"/>
      <c r="H36" s="20"/>
      <c r="I36" s="20"/>
      <c r="J36" s="20"/>
      <c r="K36" s="20"/>
      <c r="L36" s="20"/>
      <c r="M36" s="20"/>
      <c r="N36" s="20"/>
      <c r="O36" s="20"/>
    </row>
    <row r="37" spans="1:15" ht="20.100000000000001" customHeight="1" x14ac:dyDescent="0.25">
      <c r="A37" s="22"/>
      <c r="B37" s="20"/>
      <c r="C37" s="20"/>
      <c r="D37" s="20"/>
      <c r="E37" s="20"/>
      <c r="F37" s="20"/>
      <c r="G37" s="20"/>
      <c r="H37" s="20"/>
      <c r="I37" s="20"/>
      <c r="J37" s="20"/>
      <c r="K37" s="20"/>
      <c r="L37" s="20"/>
      <c r="M37" s="20"/>
      <c r="N37" s="20"/>
      <c r="O37" s="20"/>
    </row>
    <row r="38" spans="1:15" ht="80.25" customHeight="1" x14ac:dyDescent="0.25">
      <c r="A38" s="27"/>
      <c r="B38" s="20"/>
      <c r="C38" s="20"/>
      <c r="D38" s="20"/>
      <c r="E38" s="20"/>
      <c r="F38" s="20"/>
      <c r="G38" s="20"/>
      <c r="H38" s="20"/>
      <c r="I38" s="20"/>
      <c r="J38" s="20"/>
      <c r="K38" s="20"/>
      <c r="L38" s="20"/>
      <c r="M38" s="20"/>
      <c r="N38" s="20"/>
      <c r="O38" s="20"/>
    </row>
    <row r="39" spans="1:15" ht="254.25" customHeight="1" x14ac:dyDescent="0.2">
      <c r="A39" s="28"/>
      <c r="B39" s="11"/>
      <c r="C39" s="28"/>
      <c r="D39" s="28"/>
      <c r="E39" s="28"/>
      <c r="F39" s="28"/>
      <c r="G39" s="28"/>
      <c r="H39" s="28"/>
      <c r="I39" s="28"/>
      <c r="J39" s="28"/>
      <c r="K39" s="28"/>
      <c r="L39" s="28"/>
      <c r="M39" s="28"/>
      <c r="N39" s="28"/>
      <c r="O39" s="28"/>
    </row>
  </sheetData>
  <mergeCells count="1">
    <mergeCell ref="E3:E4"/>
  </mergeCells>
  <pageMargins left="0.29166666666666669" right="0.19685039370078741" top="0.39370078740157483" bottom="0.19685039370078741"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visionDate xmlns="483988e3-476b-4f57-9f1e-5baf8a78ac3f" xsi:nil="true"/>
    <Status xmlns="483988e3-476b-4f57-9f1e-5baf8a78ac3f" xsi:nil="true"/>
    <Description0 xmlns="483988e3-476b-4f57-9f1e-5baf8a78ac3f" xsi:nil="true"/>
    <Revision xmlns="483988e3-476b-4f57-9f1e-5baf8a78ac3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FD2EAC6C450F4DACC04BF2C724927A" ma:contentTypeVersion="16" ma:contentTypeDescription="Create a new document." ma:contentTypeScope="" ma:versionID="e35866d44f4e11d35caf2c85574ff943">
  <xsd:schema xmlns:xsd="http://www.w3.org/2001/XMLSchema" xmlns:xs="http://www.w3.org/2001/XMLSchema" xmlns:p="http://schemas.microsoft.com/office/2006/metadata/properties" xmlns:ns2="483988e3-476b-4f57-9f1e-5baf8a78ac3f" xmlns:ns3="83355071-3dbf-4210-8a44-a5fd048ba042" targetNamespace="http://schemas.microsoft.com/office/2006/metadata/properties" ma:root="true" ma:fieldsID="1f7cc9d2cfe4b2a992dd28f41681d7c2" ns2:_="" ns3:_="">
    <xsd:import namespace="483988e3-476b-4f57-9f1e-5baf8a78ac3f"/>
    <xsd:import namespace="83355071-3dbf-4210-8a44-a5fd048ba042"/>
    <xsd:element name="properties">
      <xsd:complexType>
        <xsd:sequence>
          <xsd:element name="documentManagement">
            <xsd:complexType>
              <xsd:all>
                <xsd:element ref="ns2:Description0" minOccurs="0"/>
                <xsd:element ref="ns2:Revision"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Status" minOccurs="0"/>
                <xsd:element ref="ns2:Revis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988e3-476b-4f57-9f1e-5baf8a78ac3f" elementFormDefault="qualified">
    <xsd:import namespace="http://schemas.microsoft.com/office/2006/documentManagement/types"/>
    <xsd:import namespace="http://schemas.microsoft.com/office/infopath/2007/PartnerControls"/>
    <xsd:element name="Description0" ma:index="2" nillable="true" ma:displayName="Category" ma:description="Document description" ma:format="Dropdown" ma:internalName="Description0">
      <xsd:simpleType>
        <xsd:union memberTypes="dms:Text">
          <xsd:simpleType>
            <xsd:restriction base="dms:Choice">
              <xsd:enumeration value="Procedure"/>
              <xsd:enumeration value="Template"/>
              <xsd:enumeration value="Framing Proposal"/>
              <xsd:enumeration value="Technical Report"/>
              <xsd:enumeration value="R&amp;C Assessment"/>
              <xsd:enumeration value="Work Instruction"/>
            </xsd:restriction>
          </xsd:simpleType>
        </xsd:union>
      </xsd:simpleType>
    </xsd:element>
    <xsd:element name="Revision" ma:index="3" nillable="true" ma:displayName="Revision" ma:description="Document Revision" ma:format="Dropdown" ma:internalName="Revision">
      <xsd:simpleType>
        <xsd:union memberTypes="dms:Text">
          <xsd:simpleType>
            <xsd:restriction base="dms:Choice">
              <xsd:enumeration value="N/A"/>
              <xsd:enumeration value="B01"/>
              <xsd:enumeration value="A01"/>
              <xsd:enumeration value="B02"/>
              <xsd:enumeration value="A02"/>
              <xsd:enumeration value="B03"/>
              <xsd:enumeration value="A03"/>
            </xsd:restriction>
          </xsd:simpleType>
        </xsd:union>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Status" ma:index="20" nillable="true" ma:displayName="Status" ma:format="Dropdown" ma:internalName="Status">
      <xsd:simpleType>
        <xsd:union memberTypes="dms:Text">
          <xsd:simpleType>
            <xsd:restriction base="dms:Choice">
              <xsd:enumeration value="N/A"/>
              <xsd:enumeration value="Not started"/>
              <xsd:enumeration value="For SC approval"/>
              <xsd:enumeration value="For SC approval (2nd)"/>
              <xsd:enumeration value="For use"/>
              <xsd:enumeration value="For use (2nd)"/>
              <xsd:enumeration value="For internal approval"/>
            </xsd:restriction>
          </xsd:simpleType>
        </xsd:union>
      </xsd:simpleType>
    </xsd:element>
    <xsd:element name="RevisionDate" ma:index="21" nillable="true" ma:displayName="Revision Date" ma:format="DateOnly" ma:internalName="Revis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3355071-3dbf-4210-8a44-a5fd048ba04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Description"/>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A30CF9-CA9B-4012-8DFA-263574F83DF8}">
  <ds:schemaRefs>
    <ds:schemaRef ds:uri="http://purl.org/dc/terms/"/>
    <ds:schemaRef ds:uri="http://schemas.openxmlformats.org/package/2006/metadata/core-properties"/>
    <ds:schemaRef ds:uri="94c637c8-27a7-4b80-9755-869203c9676d"/>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71f65c52-3004-4ab6-b6fc-d4f737541563"/>
    <ds:schemaRef ds:uri="http://www.w3.org/XML/1998/namespace"/>
  </ds:schemaRefs>
</ds:datastoreItem>
</file>

<file path=customXml/itemProps2.xml><?xml version="1.0" encoding="utf-8"?>
<ds:datastoreItem xmlns:ds="http://schemas.openxmlformats.org/officeDocument/2006/customXml" ds:itemID="{645AD1CD-3CD7-4AAD-A49D-B6F840188271}">
  <ds:schemaRefs>
    <ds:schemaRef ds:uri="http://schemas.microsoft.com/sharepoint/v3/contenttype/forms"/>
  </ds:schemaRefs>
</ds:datastoreItem>
</file>

<file path=customXml/itemProps3.xml><?xml version="1.0" encoding="utf-8"?>
<ds:datastoreItem xmlns:ds="http://schemas.openxmlformats.org/officeDocument/2006/customXml" ds:itemID="{FC44B07D-E4C6-4BC8-BCE6-FEF74F742E4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Add Data</vt:lpstr>
      <vt:lpstr>Guidance</vt:lpstr>
      <vt:lpstr>Front &amp; Preliminaries</vt:lpstr>
      <vt:lpstr>Data Sheet</vt:lpstr>
      <vt:lpstr>Supplement</vt:lpstr>
      <vt:lpstr>Backcover</vt:lpstr>
      <vt:lpstr>Client_name</vt:lpstr>
      <vt:lpstr>Doc_rev</vt:lpstr>
      <vt:lpstr>Document_No</vt:lpstr>
      <vt:lpstr>DS_Revision</vt:lpstr>
      <vt:lpstr>IRS_Revision</vt:lpstr>
      <vt:lpstr>Issue_Month</vt:lpstr>
      <vt:lpstr>Issue_Year</vt:lpstr>
      <vt:lpstr>Backcover!Print_Area</vt:lpstr>
      <vt:lpstr>'Data Sheet'!Print_Area</vt:lpstr>
      <vt:lpstr>'Front &amp; Preliminaries'!Print_Area</vt:lpstr>
      <vt:lpstr>Supplement!Print_Area</vt:lpstr>
      <vt:lpstr>'Data Sheet'!Print_Titles</vt:lpstr>
      <vt:lpstr>'Add Data'!Spec_Amendments</vt:lpstr>
      <vt:lpstr>Spec_No</vt:lpstr>
      <vt:lpstr>Spec_Rev</vt:lpstr>
      <vt:lpstr>Std_Description</vt:lpstr>
      <vt:lpstr>Std_Edition</vt:lpstr>
      <vt:lpstr>Std_No</vt:lpstr>
      <vt:lpstr>Std_Rev</vt:lpstr>
      <vt:lpstr>Std_Year</vt:lpstr>
      <vt:lpstr>Suppl_Descr</vt:lpstr>
      <vt:lpstr>Suppl_No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2019-09-11T10:32:34Z</dcterms:created>
  <dcterms:modified xsi:type="dcterms:W3CDTF">2019-09-25T14:54:55Z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fidentiality">
    <vt:lpwstr>Unclassified</vt:lpwstr>
  </property>
  <property fmtid="{D5CDD505-2E9C-101B-9397-08002B2CF9AE}" pid="3" name="ContentTypeId">
    <vt:lpwstr>0x01010044FD2EAC6C450F4DACC04BF2C724927A</vt:lpwstr>
  </property>
</Properties>
</file>